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usr\Desktop\Documents\MPT Hanked\Sule ja Vuhijärve teed\"/>
    </mc:Choice>
  </mc:AlternateContent>
  <xr:revisionPtr revIDLastSave="0" documentId="13_ncr:1_{E4EB7284-3916-45C6-8BBD-94EFB94AC0DE}" xr6:coauthVersionLast="47" xr6:coauthVersionMax="47" xr10:uidLastSave="{00000000-0000-0000-0000-000000000000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1" i="11" l="1"/>
  <c r="F42" i="11"/>
  <c r="F43" i="11"/>
  <c r="F46" i="11" l="1"/>
  <c r="F45" i="11"/>
  <c r="F59" i="11"/>
  <c r="F60" i="11"/>
  <c r="F61" i="11"/>
  <c r="F62" i="11"/>
  <c r="F16" i="11"/>
  <c r="F17" i="11"/>
  <c r="F18" i="11"/>
  <c r="F19" i="11"/>
  <c r="F36" i="11"/>
  <c r="F32" i="11"/>
  <c r="F28" i="11"/>
  <c r="F23" i="11"/>
  <c r="F21" i="11"/>
  <c r="F78" i="11" l="1"/>
  <c r="F79" i="11"/>
  <c r="F80" i="11"/>
  <c r="F86" i="11" l="1"/>
  <c r="F85" i="11"/>
  <c r="F84" i="11"/>
  <c r="F83" i="11"/>
  <c r="F82" i="1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58" i="11"/>
  <c r="F57" i="11"/>
  <c r="F56" i="11"/>
  <c r="F54" i="11"/>
  <c r="F53" i="11"/>
  <c r="F48" i="11"/>
  <c r="F47" i="11"/>
  <c r="F15" i="11"/>
  <c r="F22" i="11"/>
  <c r="F24" i="11"/>
  <c r="F25" i="11"/>
  <c r="F26" i="11"/>
  <c r="F27" i="11"/>
  <c r="F29" i="11"/>
  <c r="F30" i="11"/>
  <c r="F31" i="11"/>
  <c r="F33" i="11"/>
  <c r="F34" i="11"/>
  <c r="F35" i="11"/>
  <c r="F37" i="11"/>
  <c r="F38" i="11"/>
  <c r="F39" i="11"/>
  <c r="F40" i="11"/>
  <c r="F87" i="11" l="1"/>
  <c r="F13" i="11" l="1"/>
  <c r="F14" i="11"/>
  <c r="F49" i="11" l="1"/>
  <c r="F10" i="11" l="1"/>
  <c r="F11" i="11" l="1"/>
  <c r="F50" i="11" s="1"/>
  <c r="E88" i="11" l="1"/>
  <c r="E89" i="11" l="1"/>
  <c r="E90" i="11" l="1"/>
</calcChain>
</file>

<file path=xl/sharedStrings.xml><?xml version="1.0" encoding="utf-8"?>
<sst xmlns="http://schemas.openxmlformats.org/spreadsheetml/2006/main" count="173" uniqueCount="76">
  <si>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</si>
  <si>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</si>
  <si>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</si>
  <si>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</si>
  <si>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</si>
  <si>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</si>
  <si>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</si>
  <si>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</si>
  <si>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</si>
  <si>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</si>
  <si>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</si>
  <si>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</si>
  <si>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</si>
  <si>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</si>
  <si>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</si>
  <si>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</si>
  <si>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</si>
  <si>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</si>
  <si>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>Ettevalmistus- ja veejuhtmete tööd</t>
  </si>
  <si>
    <t>Truupide ehitamine ja rekonstrueerimine</t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</si>
  <si>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</si>
  <si>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</si>
  <si>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</si>
  <si>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</si>
  <si>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</si>
  <si>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</si>
  <si>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</si>
  <si>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Koordinaatidega seotud teostusjoonise koostamine (RMK nõuete kohane ja digitaalne)</t>
  </si>
  <si>
    <t>ha</t>
  </si>
  <si>
    <t>m³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</si>
  <si>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</si>
  <si>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</si>
  <si>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</si>
  <si>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</si>
  <si>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</si>
  <si>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</si>
  <si>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</si>
  <si>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</si>
  <si>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Liiklusmärgi 341 "Massipiirang" komplekti paigaldamine koos lisateatetahvliga 891b "Välja arvatud RMK loal" (suurusgrupp 2)</t>
  </si>
  <si>
    <t>Liiklusmärgi 221 "Anna teed" komplekti paigaldamine koos eelteavitusmärgiga 221+811 (suurusgrupp 2)</t>
  </si>
  <si>
    <t>komplekt</t>
  </si>
  <si>
    <t>Tee ja teeelementide katte ehitustööd</t>
  </si>
  <si>
    <t>km</t>
  </si>
  <si>
    <t>T kujuline tagasipööramise koht  TP-T ehitamine s.h.</t>
  </si>
  <si>
    <t>Võsa, peenmetsa ja metsa raie, koondamine hunnikutesse ja kokkuvedu 200m</t>
  </si>
  <si>
    <t>m²</t>
  </si>
  <si>
    <t>2,21 km</t>
  </si>
  <si>
    <t>Sule tee (1,71 km) rekonstrueerimine ja ehitamine</t>
  </si>
  <si>
    <t>Sule tee (1,71 km) rekonstrueerimine ja ehitamine kokku</t>
  </si>
  <si>
    <t>Vuhjärve tee (0,5 km) rekonstrueerimine</t>
  </si>
  <si>
    <t>Vuhjärve tee (0,5 km) rekonstrueerimine kokku</t>
  </si>
  <si>
    <t>Kändude juurimine trassidelt koos tee serva tõstmisega</t>
  </si>
  <si>
    <t>Truupide mahamärkimine</t>
  </si>
  <si>
    <t>Ø 30 cm plasttorutruubi torustiku ehitamine (tüüp 30-PT)</t>
  </si>
  <si>
    <t>Ø 30 sm truubi mattotsaku (30 MAO) rajamine</t>
  </si>
  <si>
    <t>2 otsakut</t>
  </si>
  <si>
    <t>Täitepinnas truupidele (kohalik pinnas, liiv)</t>
  </si>
  <si>
    <t>Truupide tähispostide paigladamine</t>
  </si>
  <si>
    <t xml:space="preserve">Kivikindlustuse rajamine (killustiku 32/64mm puiste) </t>
  </si>
  <si>
    <t>Kindlustuse rajamine erosioonitõkkematiga</t>
  </si>
  <si>
    <t>Teetrassi mahamärkimine</t>
  </si>
  <si>
    <t>Teemulde profileerimine ja tihendamine</t>
  </si>
  <si>
    <t>Geotekstiili (Deklareeritud tõmbetugevus MD/CMD ≥20 kN/m, 5,0 m lai) paigaldamine tihendatud ja profileeritud muldele</t>
  </si>
  <si>
    <t>Välja kaevatav pinnas</t>
  </si>
  <si>
    <t>Teemulde ehitamine juurdeveetavast materjalist (kruus ), Segu 2 koos materjali hankimise, materjali peale laadimise, objektile vedamise ja tihnedamiseg</t>
  </si>
  <si>
    <t>Kruusast, segu pos 2, teealuse h=30 cm ehitamine koos materjali hankimise, materjali peale laadimise, objektile vedamise ja tihnedamisega</t>
  </si>
  <si>
    <t>Kruusast, segu pos 3, teekatte h=10 cm ehitamine koos materjali hankimise, materjali peale laadimise, objektile vedamise ja tihnedamisega</t>
  </si>
  <si>
    <t>Kruusast, segu pos 2, aluse h=30 cm ehitamine koos materjali hankimise, materjali peale laadimise, objektile vedamise ja tihnedamisega</t>
  </si>
  <si>
    <t>Kruusast, segu pos 3, katte h=10 cm ehitamine koos materjali hankimise, materjali peale laadimise, objektile vedamise ja tihnedamisega</t>
  </si>
  <si>
    <t>Mahasõidukoht, tüüp M-4 ehitamine, s.h.</t>
  </si>
  <si>
    <t>T kujuline tagasipööramise koha mahamärkimine</t>
  </si>
  <si>
    <t>1 kompl.</t>
  </si>
  <si>
    <t>Kruusast, segu pos 2, teealuse h=20 cm ehitamine koos materjali hankimise, materjali peale laadimise, objektile vedamise ja tihnedamisega</t>
  </si>
  <si>
    <t>Kruusast, segu pos 2, aluse h=20 cm ehitamine koos materjali hankimise, materjali peale laadimise, objektile vedamise ja tihnedamisega</t>
  </si>
  <si>
    <t>Teemulde ehitamine juurdeveetavast materjalist (kruus filtr.m ≥0,5m/ööp.) koos materjali hankimise, materjali peale laadimise, objektile vedamise ja tihnedamiseg</t>
  </si>
  <si>
    <t>Lisa 1 - Hinnapakkumuse vorm hankes "Sule tee ja Vuhjärve tee ehitamine ja rekonstrueerimine"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</si>
</sst>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4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b/>
      <sz val="8"/>
      <color theme="1"/>
      <name val="Arial"/>
      <family val="2"/>
      <charset val="186"/>
    </font>
    <font>
      <b/>
      <sz val="8"/>
      <color indexed="8"/>
      <name val="Arial"/>
      <family val="2"/>
      <charset val="186"/>
    </font>
    <font>
      <i/>
      <sz val="8"/>
      <color theme="1"/>
      <name val="Arial"/>
      <family val="2"/>
      <charset val="186"/>
    </font>
    <font>
      <sz val="8"/>
      <color rgb="FF000000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0" fontId="6" fillId="0" borderId="0"/>
  </cellStyleXfs>
  <cellXfs count="95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1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4" fontId="3" fillId="0" borderId="21" xfId="0" applyNumberFormat="1" applyFont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1" fontId="2" fillId="0" borderId="14" xfId="59" applyFont="1" applyAlignment="1">
      <alignment horizontal="left" vertical="center"/>
    </xf>
    <xf numFmtId="0" fontId="24" fillId="24" borderId="14" xfId="0" applyFont="1" applyFill="1" applyBorder="1" applyAlignment="1">
      <alignment horizontal="center" vertical="center"/>
    </xf>
    <xf numFmtId="0" fontId="2" fillId="25" borderId="14" xfId="0" applyFont="1" applyFill="1" applyBorder="1" applyAlignment="1">
      <alignment vertical="center" wrapText="1"/>
    </xf>
    <xf numFmtId="3" fontId="2" fillId="25" borderId="14" xfId="0" applyNumberFormat="1" applyFont="1" applyFill="1" applyBorder="1" applyAlignment="1">
      <alignment horizontal="right" vertical="center"/>
    </xf>
    <xf numFmtId="0" fontId="31" fillId="24" borderId="14" xfId="0" applyFont="1" applyFill="1" applyBorder="1" applyAlignment="1">
      <alignment vertical="center" wrapText="1"/>
    </xf>
    <xf numFmtId="0" fontId="2" fillId="25" borderId="14" xfId="0" applyFont="1" applyFill="1" applyBorder="1" applyAlignment="1">
      <alignment horizontal="center" vertical="center"/>
    </xf>
    <xf numFmtId="0" fontId="29" fillId="0" borderId="34" xfId="0" applyFont="1" applyBorder="1" applyAlignment="1">
      <alignment vertical="center" wrapText="1"/>
    </xf>
    <xf numFmtId="0" fontId="29" fillId="0" borderId="14" xfId="0" applyFont="1" applyBorder="1" applyAlignment="1">
      <alignment horizontal="center" vertical="center"/>
    </xf>
    <xf numFmtId="1" fontId="29" fillId="0" borderId="14" xfId="0" applyNumberFormat="1" applyFont="1" applyBorder="1" applyAlignment="1">
      <alignment horizontal="right" vertical="center"/>
    </xf>
    <xf numFmtId="2" fontId="29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/>
    </xf>
    <xf numFmtId="0" fontId="29" fillId="0" borderId="14" xfId="0" applyFont="1" applyBorder="1" applyAlignment="1">
      <alignment horizontal="right" vertical="center"/>
    </xf>
    <xf numFmtId="164" fontId="29" fillId="0" borderId="14" xfId="0" applyNumberFormat="1" applyFont="1" applyBorder="1" applyAlignment="1">
      <alignment horizontal="right" vertical="center"/>
    </xf>
    <xf numFmtId="0" fontId="2" fillId="0" borderId="14" xfId="42" applyFont="1" applyBorder="1" applyAlignment="1">
      <alignment vertical="center" wrapText="1"/>
    </xf>
    <xf numFmtId="0" fontId="29" fillId="0" borderId="34" xfId="0" applyFont="1" applyBorder="1" applyAlignment="1">
      <alignment vertical="center"/>
    </xf>
    <xf numFmtId="0" fontId="32" fillId="0" borderId="34" xfId="0" applyFont="1" applyBorder="1" applyAlignment="1">
      <alignment horizontal="right" vertical="center" wrapText="1"/>
    </xf>
    <xf numFmtId="0" fontId="32" fillId="0" borderId="14" xfId="0" applyFont="1" applyBorder="1" applyAlignment="1">
      <alignment horizontal="right" vertical="center" wrapText="1"/>
    </xf>
    <xf numFmtId="0" fontId="29" fillId="0" borderId="14" xfId="42" applyFont="1" applyBorder="1" applyAlignment="1">
      <alignment horizontal="center" vertical="center"/>
    </xf>
    <xf numFmtId="1" fontId="2" fillId="0" borderId="14" xfId="72" applyNumberFormat="1" applyFont="1" applyBorder="1" applyAlignment="1">
      <alignment horizontal="right" vertical="center"/>
    </xf>
    <xf numFmtId="0" fontId="2" fillId="0" borderId="14" xfId="42" applyFont="1" applyBorder="1" applyAlignment="1">
      <alignment horizontal="center" vertical="center"/>
    </xf>
    <xf numFmtId="0" fontId="33" fillId="0" borderId="14" xfId="0" applyFont="1" applyBorder="1" applyAlignment="1">
      <alignment horizontal="left" vertical="center" wrapText="1"/>
    </xf>
    <xf numFmtId="0" fontId="2" fillId="25" borderId="14" xfId="0" applyFont="1" applyFill="1" applyBorder="1" applyAlignment="1">
      <alignment horizontal="left" vertical="center" wrapText="1"/>
    </xf>
    <xf numFmtId="0" fontId="3" fillId="0" borderId="19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30" fillId="0" borderId="18" xfId="0" applyFont="1" applyBorder="1" applyAlignment="1">
      <alignment horizontal="center" vertical="center"/>
    </xf>
    <xf numFmtId="0" fontId="30" fillId="0" borderId="31" xfId="0" applyFont="1" applyBorder="1" applyAlignment="1">
      <alignment horizontal="center" vertical="center"/>
    </xf>
    <xf numFmtId="0" fontId="30" fillId="0" borderId="32" xfId="0" applyFont="1" applyBorder="1" applyAlignment="1">
      <alignment horizontal="center" vertical="center"/>
    </xf>
    <xf numFmtId="1" fontId="3" fillId="0" borderId="18" xfId="57" applyFont="1" applyBorder="1" applyAlignment="1">
      <alignment horizontal="center" vertical="center" wrapText="1"/>
    </xf>
    <xf numFmtId="1" fontId="3" fillId="0" borderId="31" xfId="57" applyFont="1" applyBorder="1" applyAlignment="1">
      <alignment horizontal="center" vertical="center" wrapText="1"/>
    </xf>
    <xf numFmtId="1" fontId="3" fillId="0" borderId="32" xfId="57" applyFont="1" applyBorder="1" applyAlignment="1">
      <alignment horizontal="center" vertical="center" wrapText="1"/>
    </xf>
    <xf numFmtId="1" fontId="3" fillId="0" borderId="18" xfId="59" applyFont="1" applyBorder="1" applyAlignment="1">
      <alignment horizontal="center" vertical="center"/>
    </xf>
    <xf numFmtId="1" fontId="3" fillId="0" borderId="31" xfId="59" applyFont="1" applyBorder="1" applyAlignment="1">
      <alignment horizontal="center" vertical="center"/>
    </xf>
    <xf numFmtId="1" fontId="3" fillId="0" borderId="32" xfId="59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25" xfId="0" applyFont="1" applyBorder="1" applyAlignment="1">
      <alignment horizontal="right" vertical="center" wrapText="1"/>
    </xf>
    <xf numFmtId="0" fontId="3" fillId="0" borderId="26" xfId="0" applyFont="1" applyBorder="1" applyAlignment="1">
      <alignment horizontal="right" vertical="center" wrapText="1"/>
    </xf>
    <xf numFmtId="4" fontId="3" fillId="0" borderId="29" xfId="0" applyNumberFormat="1" applyFont="1" applyBorder="1" applyAlignment="1">
      <alignment horizontal="center" vertical="center" wrapText="1"/>
    </xf>
    <xf numFmtId="4" fontId="3" fillId="0" borderId="3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</cellXfs>
  <cellStyles count="7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allaad_Ranna vahtkonna teeOM3.4" xfId="72" xr:uid="{8F265DA4-3BEE-4619-91FC-87666734D118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103"/>
  <sheetViews>
    <sheetView tabSelected="1" topLeftCell="A66" workbookViewId="0">
      <selection activeCell="D64" sqref="D64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50" s="20" customFormat="1" ht="45.6" customHeight="1" x14ac:dyDescent="0.25">
      <c r="A1" s="68" t="s">
        <v>75</v>
      </c>
      <c r="B1" s="69"/>
      <c r="C1" s="69"/>
      <c r="D1" s="69"/>
      <c r="E1" s="69"/>
      <c r="F1" s="69"/>
    </row>
    <row r="2" spans="1:50" s="20" customFormat="1" ht="12.75" customHeight="1" x14ac:dyDescent="0.25">
      <c r="A2" s="3"/>
      <c r="B2" s="6"/>
      <c r="C2" s="3"/>
      <c r="D2" s="9"/>
      <c r="E2" s="7"/>
      <c r="F2" s="7"/>
    </row>
    <row r="3" spans="1:50" s="20" customFormat="1" ht="15" x14ac:dyDescent="0.25">
      <c r="A3" s="5" t="s">
        <v>16</v>
      </c>
      <c r="B3" s="6"/>
      <c r="C3" s="3"/>
      <c r="D3" s="9"/>
      <c r="E3" s="7"/>
      <c r="F3" s="7"/>
    </row>
    <row r="4" spans="1:50" ht="10.8" thickBot="1" x14ac:dyDescent="0.3"/>
    <row r="5" spans="1:50" s="4" customFormat="1" ht="12.75" customHeight="1" x14ac:dyDescent="0.25">
      <c r="A5" s="70" t="s">
        <v>3</v>
      </c>
      <c r="B5" s="73" t="s">
        <v>1</v>
      </c>
      <c r="C5" s="73" t="s">
        <v>4</v>
      </c>
      <c r="D5" s="73" t="s">
        <v>5</v>
      </c>
      <c r="E5" s="76" t="s">
        <v>6</v>
      </c>
      <c r="F5" s="79" t="s">
        <v>7</v>
      </c>
    </row>
    <row r="6" spans="1:50" s="4" customFormat="1" ht="13.2" x14ac:dyDescent="0.25">
      <c r="A6" s="71"/>
      <c r="B6" s="74"/>
      <c r="C6" s="74"/>
      <c r="D6" s="74"/>
      <c r="E6" s="77"/>
      <c r="F6" s="80"/>
      <c r="G6" s="1"/>
      <c r="H6" s="1"/>
      <c r="I6" s="1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</row>
    <row r="7" spans="1:50" s="4" customFormat="1" ht="12.75" customHeight="1" thickBot="1" x14ac:dyDescent="0.3">
      <c r="A7" s="72"/>
      <c r="B7" s="75"/>
      <c r="C7" s="75"/>
      <c r="D7" s="13" t="s">
        <v>46</v>
      </c>
      <c r="E7" s="78"/>
      <c r="F7" s="81"/>
      <c r="G7" s="1"/>
      <c r="H7" s="1"/>
      <c r="I7" s="1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</row>
    <row r="8" spans="1:50" s="4" customFormat="1" ht="12.6" customHeight="1" x14ac:dyDescent="0.25">
      <c r="A8" s="62" t="s">
        <v>47</v>
      </c>
      <c r="B8" s="63"/>
      <c r="C8" s="63"/>
      <c r="D8" s="63"/>
      <c r="E8" s="63"/>
      <c r="F8" s="64"/>
      <c r="G8" s="1"/>
      <c r="H8" s="1"/>
      <c r="I8" s="1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</row>
    <row r="9" spans="1:50" s="4" customFormat="1" ht="12.6" customHeight="1" x14ac:dyDescent="0.25">
      <c r="A9" s="53" t="s">
        <v>18</v>
      </c>
      <c r="B9" s="54"/>
      <c r="C9" s="54"/>
      <c r="D9" s="54"/>
      <c r="E9" s="54"/>
      <c r="F9" s="55"/>
      <c r="G9" s="1"/>
      <c r="H9" s="1"/>
      <c r="I9" s="1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</row>
    <row r="10" spans="1:50" s="4" customFormat="1" ht="10.8" customHeight="1" x14ac:dyDescent="0.25">
      <c r="A10" s="12">
        <v>1</v>
      </c>
      <c r="B10" s="34" t="s">
        <v>44</v>
      </c>
      <c r="C10" s="35" t="s">
        <v>13</v>
      </c>
      <c r="D10" s="36">
        <v>5</v>
      </c>
      <c r="E10" s="10"/>
      <c r="F10" s="11">
        <f t="shared" ref="F10" si="0">SUM(D10*E10)</f>
        <v>0</v>
      </c>
      <c r="G10" s="1"/>
      <c r="H10" s="1"/>
      <c r="I10" s="1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</row>
    <row r="11" spans="1:50" s="4" customFormat="1" ht="10.8" customHeight="1" x14ac:dyDescent="0.25">
      <c r="A11" s="12">
        <v>2</v>
      </c>
      <c r="B11" s="34" t="s">
        <v>51</v>
      </c>
      <c r="C11" s="35" t="s">
        <v>28</v>
      </c>
      <c r="D11" s="37">
        <v>1.65</v>
      </c>
      <c r="E11" s="10"/>
      <c r="F11" s="11">
        <f t="shared" ref="F11" si="1">SUM(D11*E11)</f>
        <v>0</v>
      </c>
      <c r="G11" s="1"/>
      <c r="H11" s="1"/>
      <c r="I11" s="1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</row>
    <row r="12" spans="1:50" s="4" customFormat="1" ht="12.6" customHeight="1" x14ac:dyDescent="0.25">
      <c r="A12" s="59" t="s">
        <v>19</v>
      </c>
      <c r="B12" s="60"/>
      <c r="C12" s="60"/>
      <c r="D12" s="60"/>
      <c r="E12" s="60"/>
      <c r="F12" s="61"/>
      <c r="G12" s="1"/>
      <c r="H12" s="1"/>
      <c r="I12" s="1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</row>
    <row r="13" spans="1:50" s="4" customFormat="1" ht="10.8" customHeight="1" x14ac:dyDescent="0.25">
      <c r="A13" s="12">
        <v>3</v>
      </c>
      <c r="B13" s="38" t="s">
        <v>52</v>
      </c>
      <c r="C13" s="35" t="s">
        <v>14</v>
      </c>
      <c r="D13" s="39">
        <v>9</v>
      </c>
      <c r="E13" s="10"/>
      <c r="F13" s="11">
        <f t="shared" ref="F13:F14" si="2">SUM(D13*E13)</f>
        <v>0</v>
      </c>
      <c r="G13" s="1"/>
      <c r="H13" s="1"/>
      <c r="I13" s="1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</row>
    <row r="14" spans="1:50" s="4" customFormat="1" ht="10.8" customHeight="1" x14ac:dyDescent="0.25">
      <c r="A14" s="12">
        <v>4</v>
      </c>
      <c r="B14" s="30" t="s">
        <v>53</v>
      </c>
      <c r="C14" s="35" t="s">
        <v>15</v>
      </c>
      <c r="D14" s="39">
        <v>86</v>
      </c>
      <c r="E14" s="10"/>
      <c r="F14" s="11">
        <f t="shared" si="2"/>
        <v>0</v>
      </c>
      <c r="G14" s="1"/>
      <c r="H14" s="1"/>
      <c r="I14" s="1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</row>
    <row r="15" spans="1:50" s="4" customFormat="1" ht="10.8" customHeight="1" x14ac:dyDescent="0.25">
      <c r="A15" s="12">
        <v>5</v>
      </c>
      <c r="B15" s="28" t="s">
        <v>54</v>
      </c>
      <c r="C15" s="35" t="s">
        <v>55</v>
      </c>
      <c r="D15" s="39">
        <v>9</v>
      </c>
      <c r="E15" s="10"/>
      <c r="F15" s="11">
        <f t="shared" ref="F15:F40" si="3">SUM(D15*E15)</f>
        <v>0</v>
      </c>
      <c r="G15" s="1"/>
      <c r="H15" s="1"/>
      <c r="I15" s="1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</row>
    <row r="16" spans="1:50" s="4" customFormat="1" ht="10.8" customHeight="1" x14ac:dyDescent="0.25">
      <c r="A16" s="12">
        <v>6</v>
      </c>
      <c r="B16" s="38" t="s">
        <v>56</v>
      </c>
      <c r="C16" s="35" t="s">
        <v>29</v>
      </c>
      <c r="D16" s="39">
        <v>264</v>
      </c>
      <c r="E16" s="10"/>
      <c r="F16" s="11">
        <f t="shared" ref="F16:F19" si="4">SUM(D16*E16)</f>
        <v>0</v>
      </c>
      <c r="G16" s="1"/>
      <c r="H16" s="1"/>
      <c r="I16" s="1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</row>
    <row r="17" spans="1:50" s="4" customFormat="1" ht="10.8" customHeight="1" x14ac:dyDescent="0.25">
      <c r="A17" s="12">
        <v>7</v>
      </c>
      <c r="B17" s="38" t="s">
        <v>57</v>
      </c>
      <c r="C17" s="35" t="s">
        <v>14</v>
      </c>
      <c r="D17" s="39">
        <v>18</v>
      </c>
      <c r="E17" s="10"/>
      <c r="F17" s="11">
        <f t="shared" si="4"/>
        <v>0</v>
      </c>
      <c r="G17" s="1"/>
      <c r="H17" s="1"/>
      <c r="I17" s="1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</row>
    <row r="18" spans="1:50" s="4" customFormat="1" ht="10.8" customHeight="1" x14ac:dyDescent="0.25">
      <c r="A18" s="12">
        <v>8</v>
      </c>
      <c r="B18" s="38" t="s">
        <v>58</v>
      </c>
      <c r="C18" s="35" t="s">
        <v>45</v>
      </c>
      <c r="D18" s="39">
        <v>108</v>
      </c>
      <c r="E18" s="10"/>
      <c r="F18" s="11">
        <f t="shared" si="4"/>
        <v>0</v>
      </c>
      <c r="G18" s="1"/>
      <c r="H18" s="1"/>
      <c r="I18" s="1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</row>
    <row r="19" spans="1:50" s="4" customFormat="1" ht="10.8" customHeight="1" x14ac:dyDescent="0.25">
      <c r="A19" s="12">
        <v>9</v>
      </c>
      <c r="B19" s="38" t="s">
        <v>59</v>
      </c>
      <c r="C19" s="35" t="s">
        <v>45</v>
      </c>
      <c r="D19" s="39">
        <v>693</v>
      </c>
      <c r="E19" s="10"/>
      <c r="F19" s="11">
        <f t="shared" si="4"/>
        <v>0</v>
      </c>
      <c r="G19" s="1"/>
      <c r="H19" s="1"/>
      <c r="I19" s="1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</row>
    <row r="20" spans="1:50" s="4" customFormat="1" ht="12.6" customHeight="1" x14ac:dyDescent="0.25">
      <c r="A20" s="56" t="s">
        <v>41</v>
      </c>
      <c r="B20" s="57"/>
      <c r="C20" s="57"/>
      <c r="D20" s="57"/>
      <c r="E20" s="57"/>
      <c r="F20" s="58"/>
      <c r="G20" s="1"/>
      <c r="H20" s="1"/>
      <c r="I20" s="1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</row>
    <row r="21" spans="1:50" s="4" customFormat="1" ht="10.8" customHeight="1" x14ac:dyDescent="0.25">
      <c r="A21" s="12">
        <v>10</v>
      </c>
      <c r="B21" s="34" t="s">
        <v>60</v>
      </c>
      <c r="C21" s="35" t="s">
        <v>42</v>
      </c>
      <c r="D21" s="40">
        <v>1.71</v>
      </c>
      <c r="E21" s="10"/>
      <c r="F21" s="11">
        <f t="shared" si="3"/>
        <v>0</v>
      </c>
      <c r="G21" s="1"/>
      <c r="H21" s="1"/>
      <c r="I21" s="1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</row>
    <row r="22" spans="1:50" s="4" customFormat="1" ht="10.8" customHeight="1" x14ac:dyDescent="0.25">
      <c r="A22" s="12">
        <v>11</v>
      </c>
      <c r="B22" s="34" t="s">
        <v>61</v>
      </c>
      <c r="C22" s="35" t="s">
        <v>45</v>
      </c>
      <c r="D22" s="39">
        <v>9711</v>
      </c>
      <c r="E22" s="10"/>
      <c r="F22" s="11">
        <f t="shared" si="3"/>
        <v>0</v>
      </c>
      <c r="G22" s="1"/>
      <c r="H22" s="1"/>
      <c r="I22" s="1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</row>
    <row r="23" spans="1:50" s="4" customFormat="1" ht="21.6" customHeight="1" x14ac:dyDescent="0.25">
      <c r="A23" s="12">
        <v>12</v>
      </c>
      <c r="B23" s="41" t="s">
        <v>62</v>
      </c>
      <c r="C23" s="35" t="s">
        <v>45</v>
      </c>
      <c r="D23" s="39">
        <v>9505</v>
      </c>
      <c r="E23" s="10"/>
      <c r="F23" s="11">
        <f t="shared" si="3"/>
        <v>0</v>
      </c>
      <c r="G23" s="1"/>
      <c r="H23" s="1"/>
      <c r="I23" s="1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</row>
    <row r="24" spans="1:50" s="4" customFormat="1" ht="10.8" customHeight="1" x14ac:dyDescent="0.25">
      <c r="A24" s="12">
        <v>13</v>
      </c>
      <c r="B24" s="42" t="s">
        <v>63</v>
      </c>
      <c r="C24" s="35" t="s">
        <v>29</v>
      </c>
      <c r="D24" s="39">
        <v>1937</v>
      </c>
      <c r="E24" s="10"/>
      <c r="F24" s="11">
        <f t="shared" si="3"/>
        <v>0</v>
      </c>
      <c r="G24" s="1"/>
      <c r="H24" s="1"/>
      <c r="I24" s="1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</row>
    <row r="25" spans="1:50" s="4" customFormat="1" ht="21.6" customHeight="1" x14ac:dyDescent="0.25">
      <c r="A25" s="12">
        <v>14</v>
      </c>
      <c r="B25" s="19" t="s">
        <v>74</v>
      </c>
      <c r="C25" s="35" t="s">
        <v>29</v>
      </c>
      <c r="D25" s="39">
        <v>1600</v>
      </c>
      <c r="E25" s="10"/>
      <c r="F25" s="11">
        <f t="shared" si="3"/>
        <v>0</v>
      </c>
      <c r="G25" s="1"/>
      <c r="H25" s="1"/>
      <c r="I25" s="1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</row>
    <row r="26" spans="1:50" s="4" customFormat="1" ht="21.6" customHeight="1" x14ac:dyDescent="0.25">
      <c r="A26" s="12">
        <v>15</v>
      </c>
      <c r="B26" s="19" t="s">
        <v>65</v>
      </c>
      <c r="C26" s="35" t="s">
        <v>29</v>
      </c>
      <c r="D26" s="39">
        <v>2926</v>
      </c>
      <c r="E26" s="10"/>
      <c r="F26" s="11">
        <f t="shared" si="3"/>
        <v>0</v>
      </c>
      <c r="G26" s="1"/>
      <c r="H26" s="1"/>
      <c r="I26" s="1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</row>
    <row r="27" spans="1:50" s="4" customFormat="1" ht="21.6" customHeight="1" x14ac:dyDescent="0.25">
      <c r="A27" s="12">
        <v>16</v>
      </c>
      <c r="B27" s="19" t="s">
        <v>66</v>
      </c>
      <c r="C27" s="35" t="s">
        <v>29</v>
      </c>
      <c r="D27" s="39">
        <v>870</v>
      </c>
      <c r="E27" s="10"/>
      <c r="F27" s="11">
        <f t="shared" si="3"/>
        <v>0</v>
      </c>
      <c r="G27" s="1"/>
      <c r="H27" s="1"/>
      <c r="I27" s="1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</row>
    <row r="28" spans="1:50" s="4" customFormat="1" ht="10.8" customHeight="1" x14ac:dyDescent="0.25">
      <c r="A28" s="12">
        <v>17</v>
      </c>
      <c r="B28" s="32" t="s">
        <v>43</v>
      </c>
      <c r="C28" s="35" t="s">
        <v>14</v>
      </c>
      <c r="D28" s="39">
        <v>1</v>
      </c>
      <c r="E28" s="10"/>
      <c r="F28" s="11">
        <f t="shared" si="3"/>
        <v>0</v>
      </c>
      <c r="G28" s="1"/>
      <c r="H28" s="1"/>
      <c r="I28" s="1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</row>
    <row r="29" spans="1:50" s="4" customFormat="1" ht="10.8" customHeight="1" x14ac:dyDescent="0.25">
      <c r="A29" s="12">
        <v>18</v>
      </c>
      <c r="B29" s="43" t="s">
        <v>70</v>
      </c>
      <c r="C29" s="35" t="s">
        <v>14</v>
      </c>
      <c r="D29" s="39">
        <v>1</v>
      </c>
      <c r="E29" s="10"/>
      <c r="F29" s="11">
        <f t="shared" si="3"/>
        <v>0</v>
      </c>
      <c r="G29" s="1"/>
      <c r="H29" s="1"/>
      <c r="I29" s="1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</row>
    <row r="30" spans="1:50" s="4" customFormat="1" ht="10.8" customHeight="1" x14ac:dyDescent="0.25">
      <c r="A30" s="12">
        <v>19</v>
      </c>
      <c r="B30" s="43" t="s">
        <v>61</v>
      </c>
      <c r="C30" s="35" t="s">
        <v>45</v>
      </c>
      <c r="D30" s="39">
        <v>760</v>
      </c>
      <c r="E30" s="10"/>
      <c r="F30" s="11">
        <f t="shared" si="3"/>
        <v>0</v>
      </c>
      <c r="G30" s="1"/>
      <c r="H30" s="1"/>
      <c r="I30" s="1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</row>
    <row r="31" spans="1:50" s="4" customFormat="1" ht="21.6" customHeight="1" x14ac:dyDescent="0.25">
      <c r="A31" s="12">
        <v>20</v>
      </c>
      <c r="B31" s="43" t="s">
        <v>62</v>
      </c>
      <c r="C31" s="35" t="s">
        <v>45</v>
      </c>
      <c r="D31" s="39">
        <v>760</v>
      </c>
      <c r="E31" s="10"/>
      <c r="F31" s="11">
        <f t="shared" si="3"/>
        <v>0</v>
      </c>
      <c r="G31" s="1"/>
      <c r="H31" s="1"/>
      <c r="I31" s="1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</row>
    <row r="32" spans="1:50" s="4" customFormat="1" ht="21.6" customHeight="1" x14ac:dyDescent="0.25">
      <c r="A32" s="12">
        <v>21</v>
      </c>
      <c r="B32" s="44" t="s">
        <v>64</v>
      </c>
      <c r="C32" s="35" t="s">
        <v>29</v>
      </c>
      <c r="D32" s="39">
        <v>245</v>
      </c>
      <c r="E32" s="10"/>
      <c r="F32" s="11">
        <f t="shared" si="3"/>
        <v>0</v>
      </c>
      <c r="G32" s="1"/>
      <c r="H32" s="1"/>
      <c r="I32" s="1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</row>
    <row r="33" spans="1:50" s="4" customFormat="1" ht="21.6" customHeight="1" x14ac:dyDescent="0.25">
      <c r="A33" s="12">
        <v>22</v>
      </c>
      <c r="B33" s="44" t="s">
        <v>67</v>
      </c>
      <c r="C33" s="35" t="s">
        <v>29</v>
      </c>
      <c r="D33" s="39">
        <v>221</v>
      </c>
      <c r="E33" s="10"/>
      <c r="F33" s="11">
        <f t="shared" si="3"/>
        <v>0</v>
      </c>
      <c r="G33" s="1"/>
      <c r="H33" s="1"/>
      <c r="I33" s="1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</row>
    <row r="34" spans="1:50" s="4" customFormat="1" ht="21.6" customHeight="1" x14ac:dyDescent="0.25">
      <c r="A34" s="12">
        <v>23</v>
      </c>
      <c r="B34" s="44" t="s">
        <v>68</v>
      </c>
      <c r="C34" s="35" t="s">
        <v>29</v>
      </c>
      <c r="D34" s="39">
        <v>67</v>
      </c>
      <c r="E34" s="10"/>
      <c r="F34" s="11">
        <f t="shared" si="3"/>
        <v>0</v>
      </c>
      <c r="G34" s="1"/>
      <c r="H34" s="1"/>
      <c r="I34" s="1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</row>
    <row r="35" spans="1:50" s="4" customFormat="1" ht="10.8" customHeight="1" x14ac:dyDescent="0.25">
      <c r="A35" s="12">
        <v>24</v>
      </c>
      <c r="B35" s="32" t="s">
        <v>69</v>
      </c>
      <c r="C35" s="29" t="s">
        <v>14</v>
      </c>
      <c r="D35" s="39">
        <v>1</v>
      </c>
      <c r="E35" s="10"/>
      <c r="F35" s="11">
        <f t="shared" si="3"/>
        <v>0</v>
      </c>
      <c r="G35" s="1"/>
      <c r="H35" s="1"/>
      <c r="I35" s="1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</row>
    <row r="36" spans="1:50" s="4" customFormat="1" ht="10.8" customHeight="1" x14ac:dyDescent="0.25">
      <c r="A36" s="12">
        <v>25</v>
      </c>
      <c r="B36" s="43" t="s">
        <v>61</v>
      </c>
      <c r="C36" s="35" t="s">
        <v>45</v>
      </c>
      <c r="D36" s="39">
        <v>75</v>
      </c>
      <c r="E36" s="10"/>
      <c r="F36" s="11">
        <f t="shared" si="3"/>
        <v>0</v>
      </c>
      <c r="G36" s="1"/>
      <c r="H36" s="1"/>
      <c r="I36" s="1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</row>
    <row r="37" spans="1:50" s="4" customFormat="1" ht="21.6" customHeight="1" x14ac:dyDescent="0.25">
      <c r="A37" s="12">
        <v>26</v>
      </c>
      <c r="B37" s="43" t="s">
        <v>62</v>
      </c>
      <c r="C37" s="35" t="s">
        <v>45</v>
      </c>
      <c r="D37" s="39">
        <v>75</v>
      </c>
      <c r="E37" s="10"/>
      <c r="F37" s="11">
        <f t="shared" si="3"/>
        <v>0</v>
      </c>
      <c r="G37" s="1"/>
      <c r="H37" s="1"/>
      <c r="I37" s="1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</row>
    <row r="38" spans="1:50" s="4" customFormat="1" ht="21.6" customHeight="1" x14ac:dyDescent="0.25">
      <c r="A38" s="12">
        <v>27</v>
      </c>
      <c r="B38" s="44" t="s">
        <v>64</v>
      </c>
      <c r="C38" s="35" t="s">
        <v>29</v>
      </c>
      <c r="D38" s="39">
        <v>18</v>
      </c>
      <c r="E38" s="10"/>
      <c r="F38" s="11">
        <f t="shared" si="3"/>
        <v>0</v>
      </c>
      <c r="G38" s="1"/>
      <c r="H38" s="1"/>
      <c r="I38" s="1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</row>
    <row r="39" spans="1:50" s="4" customFormat="1" ht="21.6" customHeight="1" x14ac:dyDescent="0.25">
      <c r="A39" s="12">
        <v>28</v>
      </c>
      <c r="B39" s="44" t="s">
        <v>67</v>
      </c>
      <c r="C39" s="35" t="s">
        <v>29</v>
      </c>
      <c r="D39" s="39">
        <v>18</v>
      </c>
      <c r="E39" s="10"/>
      <c r="F39" s="11">
        <f t="shared" si="3"/>
        <v>0</v>
      </c>
      <c r="G39" s="1"/>
      <c r="H39" s="1"/>
      <c r="I39" s="1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</row>
    <row r="40" spans="1:50" s="4" customFormat="1" ht="21.6" customHeight="1" x14ac:dyDescent="0.25">
      <c r="A40" s="12">
        <v>29</v>
      </c>
      <c r="B40" s="44" t="s">
        <v>68</v>
      </c>
      <c r="C40" s="35" t="s">
        <v>29</v>
      </c>
      <c r="D40" s="39">
        <v>6</v>
      </c>
      <c r="E40" s="10"/>
      <c r="F40" s="11">
        <f t="shared" si="3"/>
        <v>0</v>
      </c>
      <c r="G40" s="1"/>
      <c r="H40" s="1"/>
      <c r="I40" s="1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</row>
    <row r="41" spans="1:50" s="4" customFormat="1" ht="21.6" customHeight="1" x14ac:dyDescent="0.25">
      <c r="A41" s="12">
        <v>30</v>
      </c>
      <c r="B41" s="24" t="s">
        <v>39</v>
      </c>
      <c r="C41" s="45" t="s">
        <v>71</v>
      </c>
      <c r="D41" s="46">
        <v>1</v>
      </c>
      <c r="E41" s="10"/>
      <c r="F41" s="11">
        <f t="shared" ref="F41:F43" si="5">SUM(D41*E41)</f>
        <v>0</v>
      </c>
      <c r="G41" s="1"/>
      <c r="H41" s="1"/>
      <c r="I41" s="1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</row>
    <row r="42" spans="1:50" s="4" customFormat="1" ht="21.6" customHeight="1" x14ac:dyDescent="0.25">
      <c r="A42" s="12">
        <v>31</v>
      </c>
      <c r="B42" s="24" t="s">
        <v>37</v>
      </c>
      <c r="C42" s="47" t="s">
        <v>71</v>
      </c>
      <c r="D42" s="46">
        <v>1</v>
      </c>
      <c r="E42" s="10"/>
      <c r="F42" s="11">
        <f t="shared" si="5"/>
        <v>0</v>
      </c>
      <c r="G42" s="1"/>
      <c r="H42" s="1"/>
      <c r="I42" s="1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</row>
    <row r="43" spans="1:50" s="4" customFormat="1" ht="21.6" customHeight="1" x14ac:dyDescent="0.25">
      <c r="A43" s="12">
        <v>32</v>
      </c>
      <c r="B43" s="24" t="s">
        <v>38</v>
      </c>
      <c r="C43" s="47" t="s">
        <v>71</v>
      </c>
      <c r="D43" s="46">
        <v>1</v>
      </c>
      <c r="E43" s="10"/>
      <c r="F43" s="11">
        <f t="shared" si="5"/>
        <v>0</v>
      </c>
      <c r="G43" s="1"/>
      <c r="H43" s="1"/>
      <c r="I43" s="1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</row>
    <row r="44" spans="1:50" s="23" customFormat="1" ht="12.6" customHeight="1" x14ac:dyDescent="0.25">
      <c r="A44" s="65" t="s">
        <v>23</v>
      </c>
      <c r="B44" s="66"/>
      <c r="C44" s="66"/>
      <c r="D44" s="66"/>
      <c r="E44" s="66"/>
      <c r="F44" s="67"/>
      <c r="G44" s="22"/>
      <c r="H44" s="22"/>
      <c r="I44" s="22"/>
      <c r="J44" s="22"/>
    </row>
    <row r="45" spans="1:50" s="4" customFormat="1" ht="10.8" customHeight="1" x14ac:dyDescent="0.25">
      <c r="A45" s="12">
        <v>33</v>
      </c>
      <c r="B45" s="19" t="s">
        <v>24</v>
      </c>
      <c r="C45" s="15" t="s">
        <v>14</v>
      </c>
      <c r="D45" s="16">
        <v>1</v>
      </c>
      <c r="E45" s="18"/>
      <c r="F45" s="11">
        <f t="shared" ref="F45:F46" si="6">SUM(D45*E45)</f>
        <v>0</v>
      </c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</row>
    <row r="46" spans="1:50" s="23" customFormat="1" ht="10.8" customHeight="1" x14ac:dyDescent="0.25">
      <c r="A46" s="12">
        <v>34</v>
      </c>
      <c r="B46" s="24" t="s">
        <v>35</v>
      </c>
      <c r="C46" s="15" t="s">
        <v>14</v>
      </c>
      <c r="D46" s="25">
        <v>1</v>
      </c>
      <c r="E46" s="26"/>
      <c r="F46" s="11">
        <f t="shared" si="6"/>
        <v>0</v>
      </c>
      <c r="G46" s="22"/>
      <c r="H46" s="22"/>
      <c r="I46" s="22"/>
      <c r="J46" s="22"/>
    </row>
    <row r="47" spans="1:50" s="4" customFormat="1" ht="21.6" customHeight="1" x14ac:dyDescent="0.25">
      <c r="A47" s="12">
        <v>35</v>
      </c>
      <c r="B47" s="19" t="s">
        <v>27</v>
      </c>
      <c r="C47" s="15" t="s">
        <v>14</v>
      </c>
      <c r="D47" s="16">
        <v>1</v>
      </c>
      <c r="E47" s="18"/>
      <c r="F47" s="11">
        <f t="shared" ref="F47:F49" si="7">SUM(D47*E47)</f>
        <v>0</v>
      </c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</row>
    <row r="48" spans="1:50" s="4" customFormat="1" ht="32.4" customHeight="1" x14ac:dyDescent="0.25">
      <c r="A48" s="12">
        <v>36</v>
      </c>
      <c r="B48" s="19" t="s">
        <v>25</v>
      </c>
      <c r="C48" s="15" t="s">
        <v>26</v>
      </c>
      <c r="D48" s="16">
        <v>1</v>
      </c>
      <c r="E48" s="18"/>
      <c r="F48" s="11">
        <f t="shared" si="7"/>
        <v>0</v>
      </c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</row>
    <row r="49" spans="1:50" s="23" customFormat="1" ht="10.8" customHeight="1" x14ac:dyDescent="0.25">
      <c r="A49" s="12">
        <v>37</v>
      </c>
      <c r="B49" s="24" t="s">
        <v>36</v>
      </c>
      <c r="C49" s="17" t="s">
        <v>28</v>
      </c>
      <c r="D49" s="27">
        <v>0.68</v>
      </c>
      <c r="E49" s="26"/>
      <c r="F49" s="11">
        <f t="shared" si="7"/>
        <v>0</v>
      </c>
      <c r="G49" s="22"/>
      <c r="I49" s="22"/>
      <c r="J49" s="22"/>
    </row>
    <row r="50" spans="1:50" s="4" customFormat="1" ht="12.6" customHeight="1" thickBot="1" x14ac:dyDescent="0.3">
      <c r="A50" s="50" t="s">
        <v>48</v>
      </c>
      <c r="B50" s="51"/>
      <c r="C50" s="51"/>
      <c r="D50" s="51"/>
      <c r="E50" s="52"/>
      <c r="F50" s="21">
        <f>SUM(F9:F49)</f>
        <v>0</v>
      </c>
      <c r="G50" s="1"/>
      <c r="I50" s="1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</row>
    <row r="51" spans="1:50" s="4" customFormat="1" ht="12.6" customHeight="1" x14ac:dyDescent="0.25">
      <c r="A51" s="62" t="s">
        <v>49</v>
      </c>
      <c r="B51" s="63"/>
      <c r="C51" s="63"/>
      <c r="D51" s="63"/>
      <c r="E51" s="63"/>
      <c r="F51" s="64"/>
      <c r="G51" s="1"/>
      <c r="H51" s="1"/>
      <c r="I51" s="1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</row>
    <row r="52" spans="1:50" s="4" customFormat="1" ht="12.6" customHeight="1" x14ac:dyDescent="0.25">
      <c r="A52" s="53" t="s">
        <v>18</v>
      </c>
      <c r="B52" s="54"/>
      <c r="C52" s="54"/>
      <c r="D52" s="54"/>
      <c r="E52" s="54"/>
      <c r="F52" s="55"/>
      <c r="G52" s="1"/>
      <c r="H52" s="1"/>
      <c r="I52" s="1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</row>
    <row r="53" spans="1:50" s="4" customFormat="1" ht="10.8" customHeight="1" x14ac:dyDescent="0.25">
      <c r="A53" s="12">
        <v>38</v>
      </c>
      <c r="B53" s="34" t="s">
        <v>44</v>
      </c>
      <c r="C53" s="35" t="s">
        <v>13</v>
      </c>
      <c r="D53" s="36">
        <v>5</v>
      </c>
      <c r="E53" s="10"/>
      <c r="F53" s="11">
        <f t="shared" ref="F53:F77" si="8">SUM(D53*E53)</f>
        <v>0</v>
      </c>
      <c r="G53" s="1"/>
      <c r="H53" s="1"/>
      <c r="I53" s="1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</row>
    <row r="54" spans="1:50" s="4" customFormat="1" ht="10.8" customHeight="1" x14ac:dyDescent="0.25">
      <c r="A54" s="12">
        <v>39</v>
      </c>
      <c r="B54" s="34" t="s">
        <v>51</v>
      </c>
      <c r="C54" s="35" t="s">
        <v>28</v>
      </c>
      <c r="D54" s="37">
        <v>0.42</v>
      </c>
      <c r="E54" s="10"/>
      <c r="F54" s="11">
        <f t="shared" si="8"/>
        <v>0</v>
      </c>
      <c r="G54" s="1"/>
      <c r="H54" s="1"/>
      <c r="I54" s="1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</row>
    <row r="55" spans="1:50" s="4" customFormat="1" ht="12.6" customHeight="1" x14ac:dyDescent="0.25">
      <c r="A55" s="59" t="s">
        <v>19</v>
      </c>
      <c r="B55" s="60"/>
      <c r="C55" s="60"/>
      <c r="D55" s="60"/>
      <c r="E55" s="60"/>
      <c r="F55" s="61"/>
      <c r="G55" s="1"/>
      <c r="H55" s="1"/>
      <c r="I55" s="1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</row>
    <row r="56" spans="1:50" s="4" customFormat="1" ht="10.8" customHeight="1" x14ac:dyDescent="0.25">
      <c r="A56" s="12">
        <v>40</v>
      </c>
      <c r="B56" s="38" t="s">
        <v>52</v>
      </c>
      <c r="C56" s="35" t="s">
        <v>14</v>
      </c>
      <c r="D56" s="39">
        <v>4</v>
      </c>
      <c r="E56" s="10"/>
      <c r="F56" s="11">
        <f t="shared" si="8"/>
        <v>0</v>
      </c>
      <c r="G56" s="1"/>
      <c r="H56" s="1"/>
      <c r="I56" s="1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</row>
    <row r="57" spans="1:50" s="4" customFormat="1" ht="10.8" customHeight="1" x14ac:dyDescent="0.25">
      <c r="A57" s="12">
        <v>41</v>
      </c>
      <c r="B57" s="30" t="s">
        <v>53</v>
      </c>
      <c r="C57" s="35" t="s">
        <v>15</v>
      </c>
      <c r="D57" s="39">
        <v>36</v>
      </c>
      <c r="E57" s="10"/>
      <c r="F57" s="11">
        <f t="shared" si="8"/>
        <v>0</v>
      </c>
      <c r="G57" s="1"/>
      <c r="H57" s="1"/>
      <c r="I57" s="1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</row>
    <row r="58" spans="1:50" s="4" customFormat="1" ht="10.8" customHeight="1" x14ac:dyDescent="0.25">
      <c r="A58" s="12">
        <v>42</v>
      </c>
      <c r="B58" s="28" t="s">
        <v>54</v>
      </c>
      <c r="C58" s="35" t="s">
        <v>55</v>
      </c>
      <c r="D58" s="39">
        <v>4</v>
      </c>
      <c r="E58" s="10"/>
      <c r="F58" s="11">
        <f t="shared" si="8"/>
        <v>0</v>
      </c>
      <c r="G58" s="1"/>
      <c r="H58" s="1"/>
      <c r="I58" s="1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</row>
    <row r="59" spans="1:50" s="4" customFormat="1" ht="10.8" customHeight="1" x14ac:dyDescent="0.25">
      <c r="A59" s="12">
        <v>43</v>
      </c>
      <c r="B59" s="38" t="s">
        <v>56</v>
      </c>
      <c r="C59" s="35" t="s">
        <v>29</v>
      </c>
      <c r="D59" s="39">
        <v>104</v>
      </c>
      <c r="E59" s="10"/>
      <c r="F59" s="11">
        <f t="shared" ref="F59:F62" si="9">SUM(D59*E59)</f>
        <v>0</v>
      </c>
      <c r="G59" s="1"/>
      <c r="H59" s="1"/>
      <c r="I59" s="1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</row>
    <row r="60" spans="1:50" s="4" customFormat="1" ht="10.8" customHeight="1" x14ac:dyDescent="0.25">
      <c r="A60" s="12">
        <v>44</v>
      </c>
      <c r="B60" s="38" t="s">
        <v>57</v>
      </c>
      <c r="C60" s="35" t="s">
        <v>14</v>
      </c>
      <c r="D60" s="39">
        <v>8</v>
      </c>
      <c r="E60" s="10"/>
      <c r="F60" s="11">
        <f t="shared" si="9"/>
        <v>0</v>
      </c>
      <c r="G60" s="1"/>
      <c r="H60" s="1"/>
      <c r="I60" s="1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</row>
    <row r="61" spans="1:50" s="4" customFormat="1" ht="10.8" customHeight="1" x14ac:dyDescent="0.25">
      <c r="A61" s="12">
        <v>45</v>
      </c>
      <c r="B61" s="38" t="s">
        <v>58</v>
      </c>
      <c r="C61" s="35" t="s">
        <v>45</v>
      </c>
      <c r="D61" s="39">
        <v>48</v>
      </c>
      <c r="E61" s="10"/>
      <c r="F61" s="11">
        <f t="shared" si="9"/>
        <v>0</v>
      </c>
      <c r="G61" s="1"/>
      <c r="H61" s="1"/>
      <c r="I61" s="1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</row>
    <row r="62" spans="1:50" s="4" customFormat="1" ht="10.8" customHeight="1" x14ac:dyDescent="0.25">
      <c r="A62" s="12">
        <v>46</v>
      </c>
      <c r="B62" s="38" t="s">
        <v>59</v>
      </c>
      <c r="C62" s="35" t="s">
        <v>45</v>
      </c>
      <c r="D62" s="39">
        <v>308</v>
      </c>
      <c r="E62" s="10"/>
      <c r="F62" s="11">
        <f t="shared" si="9"/>
        <v>0</v>
      </c>
      <c r="G62" s="1"/>
      <c r="H62" s="1"/>
      <c r="I62" s="1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</row>
    <row r="63" spans="1:50" s="4" customFormat="1" ht="12.6" customHeight="1" x14ac:dyDescent="0.25">
      <c r="A63" s="56" t="s">
        <v>41</v>
      </c>
      <c r="B63" s="57"/>
      <c r="C63" s="57"/>
      <c r="D63" s="57"/>
      <c r="E63" s="57"/>
      <c r="F63" s="58"/>
      <c r="G63" s="1"/>
      <c r="H63" s="1"/>
      <c r="I63" s="1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</row>
    <row r="64" spans="1:50" s="4" customFormat="1" ht="10.8" customHeight="1" x14ac:dyDescent="0.25">
      <c r="A64" s="12">
        <v>47</v>
      </c>
      <c r="B64" s="34" t="s">
        <v>60</v>
      </c>
      <c r="C64" s="35" t="s">
        <v>42</v>
      </c>
      <c r="D64" s="40">
        <v>0.5</v>
      </c>
      <c r="E64" s="10"/>
      <c r="F64" s="11">
        <f t="shared" si="8"/>
        <v>0</v>
      </c>
      <c r="G64" s="1"/>
      <c r="H64" s="1"/>
      <c r="I64" s="1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</row>
    <row r="65" spans="1:50" s="4" customFormat="1" ht="10.8" customHeight="1" x14ac:dyDescent="0.25">
      <c r="A65" s="12">
        <v>48</v>
      </c>
      <c r="B65" s="34" t="s">
        <v>61</v>
      </c>
      <c r="C65" s="35" t="s">
        <v>45</v>
      </c>
      <c r="D65" s="39">
        <v>2782</v>
      </c>
      <c r="E65" s="10"/>
      <c r="F65" s="11">
        <f t="shared" si="8"/>
        <v>0</v>
      </c>
      <c r="G65" s="1"/>
      <c r="H65" s="1"/>
      <c r="I65" s="1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</row>
    <row r="66" spans="1:50" s="4" customFormat="1" ht="21.6" customHeight="1" x14ac:dyDescent="0.25">
      <c r="A66" s="12">
        <v>49</v>
      </c>
      <c r="B66" s="41" t="s">
        <v>62</v>
      </c>
      <c r="C66" s="35" t="s">
        <v>45</v>
      </c>
      <c r="D66" s="39">
        <v>2500</v>
      </c>
      <c r="E66" s="10"/>
      <c r="F66" s="11">
        <f t="shared" si="8"/>
        <v>0</v>
      </c>
      <c r="G66" s="1"/>
      <c r="H66" s="1"/>
      <c r="I66" s="1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0"/>
      <c r="AX66" s="20"/>
    </row>
    <row r="67" spans="1:50" s="4" customFormat="1" ht="10.8" customHeight="1" x14ac:dyDescent="0.25">
      <c r="A67" s="12">
        <v>50</v>
      </c>
      <c r="B67" s="42" t="s">
        <v>63</v>
      </c>
      <c r="C67" s="35" t="s">
        <v>29</v>
      </c>
      <c r="D67" s="39">
        <v>992</v>
      </c>
      <c r="E67" s="10"/>
      <c r="F67" s="11">
        <f t="shared" si="8"/>
        <v>0</v>
      </c>
      <c r="G67" s="1"/>
      <c r="H67" s="1"/>
      <c r="I67" s="1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</row>
    <row r="68" spans="1:50" s="4" customFormat="1" ht="21.6" customHeight="1" x14ac:dyDescent="0.25">
      <c r="A68" s="12">
        <v>51</v>
      </c>
      <c r="B68" s="19" t="s">
        <v>74</v>
      </c>
      <c r="C68" s="35" t="s">
        <v>29</v>
      </c>
      <c r="D68" s="39">
        <v>540</v>
      </c>
      <c r="E68" s="10"/>
      <c r="F68" s="11">
        <f t="shared" si="8"/>
        <v>0</v>
      </c>
      <c r="G68" s="1"/>
      <c r="H68" s="1"/>
      <c r="I68" s="1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</row>
    <row r="69" spans="1:50" s="4" customFormat="1" ht="21.6" customHeight="1" x14ac:dyDescent="0.25">
      <c r="A69" s="12">
        <v>52</v>
      </c>
      <c r="B69" s="19" t="s">
        <v>72</v>
      </c>
      <c r="C69" s="35" t="s">
        <v>29</v>
      </c>
      <c r="D69" s="39">
        <v>545</v>
      </c>
      <c r="E69" s="10"/>
      <c r="F69" s="11">
        <f t="shared" si="8"/>
        <v>0</v>
      </c>
      <c r="G69" s="1"/>
      <c r="H69" s="1"/>
      <c r="I69" s="1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</row>
    <row r="70" spans="1:50" s="4" customFormat="1" ht="21.6" customHeight="1" x14ac:dyDescent="0.25">
      <c r="A70" s="12">
        <v>53</v>
      </c>
      <c r="B70" s="19" t="s">
        <v>66</v>
      </c>
      <c r="C70" s="35" t="s">
        <v>29</v>
      </c>
      <c r="D70" s="39">
        <v>247</v>
      </c>
      <c r="E70" s="10"/>
      <c r="F70" s="11">
        <f t="shared" si="8"/>
        <v>0</v>
      </c>
      <c r="G70" s="1"/>
      <c r="H70" s="1"/>
      <c r="I70" s="1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</row>
    <row r="71" spans="1:50" s="4" customFormat="1" ht="10.8" customHeight="1" x14ac:dyDescent="0.25">
      <c r="A71" s="12">
        <v>54</v>
      </c>
      <c r="B71" s="32" t="s">
        <v>43</v>
      </c>
      <c r="C71" s="35" t="s">
        <v>14</v>
      </c>
      <c r="D71" s="39">
        <v>1</v>
      </c>
      <c r="E71" s="10"/>
      <c r="F71" s="11">
        <f t="shared" si="8"/>
        <v>0</v>
      </c>
      <c r="G71" s="1"/>
      <c r="H71" s="1"/>
      <c r="I71" s="1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  <c r="AW71" s="20"/>
      <c r="AX71" s="20"/>
    </row>
    <row r="72" spans="1:50" s="4" customFormat="1" ht="10.8" customHeight="1" x14ac:dyDescent="0.25">
      <c r="A72" s="12">
        <v>55</v>
      </c>
      <c r="B72" s="43" t="s">
        <v>70</v>
      </c>
      <c r="C72" s="35" t="s">
        <v>14</v>
      </c>
      <c r="D72" s="39">
        <v>1</v>
      </c>
      <c r="E72" s="10"/>
      <c r="F72" s="11">
        <f t="shared" si="8"/>
        <v>0</v>
      </c>
      <c r="G72" s="1"/>
      <c r="H72" s="1"/>
      <c r="I72" s="1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  <c r="AW72" s="20"/>
      <c r="AX72" s="20"/>
    </row>
    <row r="73" spans="1:50" s="4" customFormat="1" ht="10.8" customHeight="1" x14ac:dyDescent="0.25">
      <c r="A73" s="12">
        <v>56</v>
      </c>
      <c r="B73" s="43" t="s">
        <v>61</v>
      </c>
      <c r="C73" s="35" t="s">
        <v>45</v>
      </c>
      <c r="D73" s="39">
        <v>400</v>
      </c>
      <c r="E73" s="10"/>
      <c r="F73" s="11">
        <f t="shared" si="8"/>
        <v>0</v>
      </c>
      <c r="G73" s="1"/>
      <c r="H73" s="1"/>
      <c r="I73" s="1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/>
      <c r="AX73" s="20"/>
    </row>
    <row r="74" spans="1:50" s="4" customFormat="1" ht="21.6" customHeight="1" x14ac:dyDescent="0.25">
      <c r="A74" s="12">
        <v>57</v>
      </c>
      <c r="B74" s="43" t="s">
        <v>62</v>
      </c>
      <c r="C74" s="35" t="s">
        <v>45</v>
      </c>
      <c r="D74" s="39">
        <v>400</v>
      </c>
      <c r="E74" s="10"/>
      <c r="F74" s="11">
        <f t="shared" si="8"/>
        <v>0</v>
      </c>
      <c r="G74" s="1"/>
      <c r="H74" s="1"/>
      <c r="I74" s="1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</row>
    <row r="75" spans="1:50" s="4" customFormat="1" ht="21.6" customHeight="1" x14ac:dyDescent="0.25">
      <c r="A75" s="12">
        <v>58</v>
      </c>
      <c r="B75" s="44" t="s">
        <v>64</v>
      </c>
      <c r="C75" s="35" t="s">
        <v>29</v>
      </c>
      <c r="D75" s="39">
        <v>130</v>
      </c>
      <c r="E75" s="10"/>
      <c r="F75" s="11">
        <f t="shared" si="8"/>
        <v>0</v>
      </c>
      <c r="G75" s="1"/>
      <c r="H75" s="1"/>
      <c r="I75" s="1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</row>
    <row r="76" spans="1:50" s="4" customFormat="1" ht="21.6" customHeight="1" x14ac:dyDescent="0.25">
      <c r="A76" s="12">
        <v>59</v>
      </c>
      <c r="B76" s="44" t="s">
        <v>73</v>
      </c>
      <c r="C76" s="35" t="s">
        <v>29</v>
      </c>
      <c r="D76" s="39">
        <v>79</v>
      </c>
      <c r="E76" s="10"/>
      <c r="F76" s="11">
        <f t="shared" si="8"/>
        <v>0</v>
      </c>
      <c r="G76" s="1"/>
      <c r="H76" s="1"/>
      <c r="I76" s="1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</row>
    <row r="77" spans="1:50" s="4" customFormat="1" ht="21.6" customHeight="1" x14ac:dyDescent="0.25">
      <c r="A77" s="12">
        <v>60</v>
      </c>
      <c r="B77" s="44" t="s">
        <v>68</v>
      </c>
      <c r="C77" s="35" t="s">
        <v>29</v>
      </c>
      <c r="D77" s="39">
        <v>37</v>
      </c>
      <c r="E77" s="10"/>
      <c r="F77" s="11">
        <f t="shared" si="8"/>
        <v>0</v>
      </c>
      <c r="G77" s="1"/>
      <c r="H77" s="1"/>
      <c r="I77" s="1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  <c r="AV77" s="20"/>
      <c r="AW77" s="20"/>
      <c r="AX77" s="20"/>
    </row>
    <row r="78" spans="1:50" s="4" customFormat="1" ht="21.6" customHeight="1" x14ac:dyDescent="0.25">
      <c r="A78" s="12">
        <v>61</v>
      </c>
      <c r="B78" s="48" t="s">
        <v>39</v>
      </c>
      <c r="C78" s="33" t="s">
        <v>40</v>
      </c>
      <c r="D78" s="31">
        <v>1</v>
      </c>
      <c r="E78" s="10"/>
      <c r="F78" s="11">
        <f t="shared" ref="F78:F80" si="10">SUM(D78*E78)</f>
        <v>0</v>
      </c>
      <c r="G78" s="1"/>
      <c r="H78" s="1"/>
      <c r="I78" s="1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  <c r="AW78" s="20"/>
      <c r="AX78" s="20"/>
    </row>
    <row r="79" spans="1:50" s="4" customFormat="1" ht="10.8" customHeight="1" x14ac:dyDescent="0.25">
      <c r="A79" s="12">
        <v>62</v>
      </c>
      <c r="B79" s="49" t="s">
        <v>37</v>
      </c>
      <c r="C79" s="33" t="s">
        <v>40</v>
      </c>
      <c r="D79" s="31">
        <v>1</v>
      </c>
      <c r="E79" s="10"/>
      <c r="F79" s="11">
        <f t="shared" si="10"/>
        <v>0</v>
      </c>
      <c r="G79" s="1"/>
      <c r="H79" s="1"/>
      <c r="I79" s="1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</row>
    <row r="80" spans="1:50" s="4" customFormat="1" ht="21.6" customHeight="1" x14ac:dyDescent="0.25">
      <c r="A80" s="12">
        <v>63</v>
      </c>
      <c r="B80" s="49" t="s">
        <v>38</v>
      </c>
      <c r="C80" s="33" t="s">
        <v>40</v>
      </c>
      <c r="D80" s="31">
        <v>1</v>
      </c>
      <c r="E80" s="10"/>
      <c r="F80" s="11">
        <f t="shared" si="10"/>
        <v>0</v>
      </c>
      <c r="G80" s="1"/>
      <c r="H80" s="1"/>
      <c r="I80" s="1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  <c r="AW80" s="20"/>
      <c r="AX80" s="20"/>
    </row>
    <row r="81" spans="1:198" s="23" customFormat="1" ht="12.6" customHeight="1" x14ac:dyDescent="0.25">
      <c r="A81" s="65" t="s">
        <v>23</v>
      </c>
      <c r="B81" s="66"/>
      <c r="C81" s="66"/>
      <c r="D81" s="66"/>
      <c r="E81" s="66"/>
      <c r="F81" s="67"/>
      <c r="G81" s="22"/>
      <c r="H81" s="22"/>
      <c r="I81" s="22"/>
      <c r="J81" s="22"/>
    </row>
    <row r="82" spans="1:198" s="4" customFormat="1" ht="10.8" customHeight="1" x14ac:dyDescent="0.25">
      <c r="A82" s="12">
        <v>64</v>
      </c>
      <c r="B82" s="19" t="s">
        <v>24</v>
      </c>
      <c r="C82" s="15" t="s">
        <v>14</v>
      </c>
      <c r="D82" s="16">
        <v>1</v>
      </c>
      <c r="E82" s="18"/>
      <c r="F82" s="11">
        <f t="shared" ref="F82:F86" si="11">SUM(D82*E82)</f>
        <v>0</v>
      </c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</row>
    <row r="83" spans="1:198" s="23" customFormat="1" ht="10.8" customHeight="1" x14ac:dyDescent="0.25">
      <c r="A83" s="12">
        <v>65</v>
      </c>
      <c r="B83" s="24" t="s">
        <v>35</v>
      </c>
      <c r="C83" s="15" t="s">
        <v>14</v>
      </c>
      <c r="D83" s="25">
        <v>1</v>
      </c>
      <c r="E83" s="26"/>
      <c r="F83" s="11">
        <f t="shared" si="11"/>
        <v>0</v>
      </c>
      <c r="G83" s="22"/>
      <c r="H83" s="22"/>
      <c r="I83" s="22"/>
      <c r="J83" s="22"/>
    </row>
    <row r="84" spans="1:198" s="4" customFormat="1" ht="21.6" customHeight="1" x14ac:dyDescent="0.25">
      <c r="A84" s="12">
        <v>66</v>
      </c>
      <c r="B84" s="19" t="s">
        <v>27</v>
      </c>
      <c r="C84" s="15" t="s">
        <v>14</v>
      </c>
      <c r="D84" s="16">
        <v>1</v>
      </c>
      <c r="E84" s="18"/>
      <c r="F84" s="11">
        <f t="shared" si="11"/>
        <v>0</v>
      </c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</row>
    <row r="85" spans="1:198" s="4" customFormat="1" ht="32.4" customHeight="1" x14ac:dyDescent="0.25">
      <c r="A85" s="12">
        <v>67</v>
      </c>
      <c r="B85" s="19" t="s">
        <v>25</v>
      </c>
      <c r="C85" s="15" t="s">
        <v>26</v>
      </c>
      <c r="D85" s="16">
        <v>1</v>
      </c>
      <c r="E85" s="18"/>
      <c r="F85" s="11">
        <f t="shared" si="11"/>
        <v>0</v>
      </c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</row>
    <row r="86" spans="1:198" s="23" customFormat="1" ht="10.8" customHeight="1" x14ac:dyDescent="0.25">
      <c r="A86" s="12">
        <v>68</v>
      </c>
      <c r="B86" s="24" t="s">
        <v>36</v>
      </c>
      <c r="C86" s="17" t="s">
        <v>28</v>
      </c>
      <c r="D86" s="27">
        <v>0.2</v>
      </c>
      <c r="E86" s="26"/>
      <c r="F86" s="11">
        <f t="shared" si="11"/>
        <v>0</v>
      </c>
      <c r="G86" s="22"/>
      <c r="I86" s="22"/>
      <c r="J86" s="22"/>
    </row>
    <row r="87" spans="1:198" s="4" customFormat="1" ht="12.6" customHeight="1" thickBot="1" x14ac:dyDescent="0.3">
      <c r="A87" s="50" t="s">
        <v>50</v>
      </c>
      <c r="B87" s="51"/>
      <c r="C87" s="51"/>
      <c r="D87" s="51"/>
      <c r="E87" s="52"/>
      <c r="F87" s="21">
        <f>SUM(F52:F86)</f>
        <v>0</v>
      </c>
      <c r="G87" s="1"/>
      <c r="I87" s="1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</row>
    <row r="88" spans="1:198" ht="15" customHeight="1" x14ac:dyDescent="0.25">
      <c r="A88" s="8"/>
      <c r="C88" s="83" t="s">
        <v>2</v>
      </c>
      <c r="D88" s="84"/>
      <c r="E88" s="85">
        <f>F50+F87</f>
        <v>0</v>
      </c>
      <c r="F88" s="86"/>
      <c r="AY88" s="20"/>
      <c r="AZ88" s="20"/>
      <c r="BA88" s="20"/>
      <c r="BB88" s="20"/>
      <c r="BC88" s="20"/>
      <c r="BD88" s="20"/>
      <c r="BE88" s="20"/>
      <c r="BF88" s="20"/>
      <c r="BG88" s="20"/>
      <c r="BH88" s="20"/>
      <c r="BI88" s="20"/>
      <c r="BJ88" s="20"/>
      <c r="BK88" s="20"/>
      <c r="BL88" s="20"/>
      <c r="BM88" s="20"/>
      <c r="BN88" s="20"/>
      <c r="BO88" s="20"/>
      <c r="BP88" s="20"/>
      <c r="BQ88" s="20"/>
      <c r="BR88" s="20"/>
      <c r="BS88" s="20"/>
      <c r="BT88" s="20"/>
      <c r="BU88" s="20"/>
      <c r="BV88" s="20"/>
      <c r="BW88" s="20"/>
      <c r="BX88" s="20"/>
      <c r="BY88" s="20"/>
      <c r="BZ88" s="20"/>
      <c r="CA88" s="20"/>
      <c r="CB88" s="20"/>
      <c r="CC88" s="20"/>
      <c r="CD88" s="20"/>
      <c r="CE88" s="20"/>
      <c r="CF88" s="20"/>
      <c r="CG88" s="20"/>
      <c r="CH88" s="20"/>
      <c r="CI88" s="20"/>
      <c r="CJ88" s="20"/>
      <c r="CK88" s="20"/>
      <c r="CL88" s="20"/>
      <c r="CM88" s="20"/>
      <c r="CN88" s="20"/>
      <c r="CO88" s="20"/>
      <c r="CP88" s="20"/>
      <c r="CQ88" s="20"/>
      <c r="CR88" s="20"/>
      <c r="CS88" s="20"/>
      <c r="CT88" s="20"/>
      <c r="CU88" s="20"/>
      <c r="CV88" s="20"/>
      <c r="CW88" s="20"/>
      <c r="CX88" s="20"/>
      <c r="CY88" s="20"/>
      <c r="CZ88" s="20"/>
      <c r="DA88" s="20"/>
      <c r="DB88" s="20"/>
      <c r="DC88" s="20"/>
      <c r="DD88" s="20"/>
      <c r="DE88" s="20"/>
      <c r="DF88" s="20"/>
      <c r="DG88" s="20"/>
      <c r="DH88" s="20"/>
      <c r="DI88" s="20"/>
      <c r="DJ88" s="20"/>
      <c r="DK88" s="20"/>
      <c r="DL88" s="20"/>
      <c r="DM88" s="20"/>
      <c r="DN88" s="20"/>
      <c r="DO88" s="20"/>
      <c r="DP88" s="20"/>
      <c r="DQ88" s="20"/>
      <c r="DR88" s="20"/>
      <c r="DS88" s="20"/>
      <c r="DT88" s="20"/>
      <c r="DU88" s="20"/>
      <c r="DV88" s="20"/>
      <c r="DW88" s="20"/>
      <c r="DX88" s="20"/>
      <c r="DY88" s="20"/>
      <c r="DZ88" s="20"/>
      <c r="EA88" s="20"/>
      <c r="EB88" s="20"/>
      <c r="EC88" s="20"/>
      <c r="ED88" s="20"/>
      <c r="EE88" s="20"/>
      <c r="EF88" s="20"/>
      <c r="EG88" s="20"/>
      <c r="EH88" s="20"/>
      <c r="EI88" s="20"/>
      <c r="EJ88" s="20"/>
      <c r="EK88" s="20"/>
      <c r="EL88" s="20"/>
      <c r="EM88" s="20"/>
      <c r="EN88" s="20"/>
      <c r="EO88" s="20"/>
      <c r="EP88" s="20"/>
      <c r="EQ88" s="20"/>
      <c r="ER88" s="20"/>
      <c r="ES88" s="20"/>
      <c r="ET88" s="20"/>
      <c r="EU88" s="20"/>
      <c r="EV88" s="20"/>
      <c r="EW88" s="20"/>
      <c r="EX88" s="20"/>
      <c r="EY88" s="20"/>
      <c r="EZ88" s="20"/>
      <c r="FA88" s="20"/>
      <c r="FB88" s="20"/>
      <c r="FC88" s="20"/>
      <c r="FD88" s="20"/>
      <c r="FE88" s="20"/>
      <c r="FF88" s="20"/>
      <c r="FG88" s="20"/>
      <c r="FH88" s="20"/>
      <c r="FI88" s="20"/>
      <c r="FJ88" s="20"/>
      <c r="FK88" s="20"/>
      <c r="FL88" s="20"/>
      <c r="FM88" s="20"/>
      <c r="FN88" s="20"/>
      <c r="FO88" s="20"/>
      <c r="FP88" s="20"/>
      <c r="FQ88" s="20"/>
      <c r="FR88" s="20"/>
      <c r="FS88" s="20"/>
      <c r="FT88" s="20"/>
      <c r="FU88" s="20"/>
      <c r="FV88" s="20"/>
      <c r="FW88" s="20"/>
      <c r="FX88" s="20"/>
      <c r="FY88" s="20"/>
      <c r="FZ88" s="20"/>
      <c r="GA88" s="20"/>
      <c r="GB88" s="20"/>
      <c r="GC88" s="20"/>
      <c r="GD88" s="20"/>
      <c r="GE88" s="20"/>
      <c r="GF88" s="20"/>
      <c r="GG88" s="20"/>
      <c r="GH88" s="20"/>
      <c r="GI88" s="20"/>
      <c r="GJ88" s="20"/>
      <c r="GK88" s="20"/>
      <c r="GL88" s="20"/>
      <c r="GM88" s="20"/>
      <c r="GN88" s="20"/>
      <c r="GO88" s="20"/>
      <c r="GP88" s="20"/>
    </row>
    <row r="89" spans="1:198" ht="15" customHeight="1" x14ac:dyDescent="0.25">
      <c r="A89" s="8"/>
      <c r="C89" s="87" t="s">
        <v>8</v>
      </c>
      <c r="D89" s="88"/>
      <c r="E89" s="89">
        <f>E88*0.2</f>
        <v>0</v>
      </c>
      <c r="F89" s="90"/>
      <c r="AY89" s="20"/>
      <c r="AZ89" s="20"/>
      <c r="BA89" s="20"/>
      <c r="BB89" s="20"/>
      <c r="BC89" s="20"/>
      <c r="BD89" s="20"/>
      <c r="BE89" s="20"/>
      <c r="BF89" s="20"/>
      <c r="BG89" s="20"/>
      <c r="BH89" s="20"/>
      <c r="BI89" s="20"/>
      <c r="BJ89" s="20"/>
      <c r="BK89" s="20"/>
      <c r="BL89" s="20"/>
      <c r="BM89" s="20"/>
      <c r="BN89" s="20"/>
      <c r="BO89" s="20"/>
      <c r="BP89" s="20"/>
      <c r="BQ89" s="20"/>
      <c r="BR89" s="20"/>
      <c r="BS89" s="20"/>
      <c r="BT89" s="20"/>
      <c r="BU89" s="20"/>
      <c r="BV89" s="20"/>
      <c r="BW89" s="20"/>
      <c r="BX89" s="20"/>
      <c r="BY89" s="20"/>
      <c r="BZ89" s="20"/>
      <c r="CA89" s="20"/>
      <c r="CB89" s="20"/>
      <c r="CC89" s="20"/>
      <c r="CD89" s="20"/>
      <c r="CE89" s="20"/>
      <c r="CF89" s="20"/>
      <c r="CG89" s="20"/>
      <c r="CH89" s="20"/>
      <c r="CI89" s="20"/>
      <c r="CJ89" s="20"/>
      <c r="CK89" s="20"/>
      <c r="CL89" s="20"/>
      <c r="CM89" s="20"/>
      <c r="CN89" s="20"/>
      <c r="CO89" s="20"/>
      <c r="CP89" s="20"/>
      <c r="CQ89" s="20"/>
      <c r="CR89" s="20"/>
      <c r="CS89" s="20"/>
      <c r="CT89" s="20"/>
      <c r="CU89" s="20"/>
      <c r="CV89" s="20"/>
      <c r="CW89" s="20"/>
      <c r="CX89" s="20"/>
      <c r="CY89" s="20"/>
      <c r="CZ89" s="20"/>
      <c r="DA89" s="20"/>
      <c r="DB89" s="20"/>
      <c r="DC89" s="20"/>
      <c r="DD89" s="20"/>
      <c r="DE89" s="20"/>
      <c r="DF89" s="20"/>
      <c r="DG89" s="20"/>
      <c r="DH89" s="20"/>
      <c r="DI89" s="20"/>
      <c r="DJ89" s="20"/>
      <c r="DK89" s="20"/>
      <c r="DL89" s="20"/>
      <c r="DM89" s="20"/>
      <c r="DN89" s="20"/>
      <c r="DO89" s="20"/>
      <c r="DP89" s="20"/>
      <c r="DQ89" s="20"/>
      <c r="DR89" s="20"/>
      <c r="DS89" s="20"/>
      <c r="DT89" s="20"/>
      <c r="DU89" s="20"/>
      <c r="DV89" s="20"/>
      <c r="DW89" s="20"/>
      <c r="DX89" s="20"/>
      <c r="DY89" s="20"/>
      <c r="DZ89" s="20"/>
      <c r="EA89" s="20"/>
      <c r="EB89" s="20"/>
      <c r="EC89" s="20"/>
      <c r="ED89" s="20"/>
      <c r="EE89" s="20"/>
      <c r="EF89" s="20"/>
      <c r="EG89" s="20"/>
      <c r="EH89" s="20"/>
      <c r="EI89" s="20"/>
      <c r="EJ89" s="20"/>
      <c r="EK89" s="20"/>
      <c r="EL89" s="20"/>
      <c r="EM89" s="20"/>
      <c r="EN89" s="20"/>
      <c r="EO89" s="20"/>
      <c r="EP89" s="20"/>
      <c r="EQ89" s="20"/>
      <c r="ER89" s="20"/>
      <c r="ES89" s="20"/>
      <c r="ET89" s="20"/>
      <c r="EU89" s="20"/>
      <c r="EV89" s="20"/>
      <c r="EW89" s="20"/>
      <c r="EX89" s="20"/>
      <c r="EY89" s="20"/>
      <c r="EZ89" s="20"/>
      <c r="FA89" s="20"/>
      <c r="FB89" s="20"/>
      <c r="FC89" s="20"/>
      <c r="FD89" s="20"/>
      <c r="FE89" s="20"/>
      <c r="FF89" s="20"/>
      <c r="FG89" s="20"/>
      <c r="FH89" s="20"/>
      <c r="FI89" s="20"/>
      <c r="FJ89" s="20"/>
      <c r="FK89" s="20"/>
      <c r="FL89" s="20"/>
      <c r="FM89" s="20"/>
      <c r="FN89" s="20"/>
      <c r="FO89" s="20"/>
      <c r="FP89" s="20"/>
      <c r="FQ89" s="20"/>
      <c r="FR89" s="20"/>
      <c r="FS89" s="20"/>
      <c r="FT89" s="20"/>
      <c r="FU89" s="20"/>
      <c r="FV89" s="20"/>
      <c r="FW89" s="20"/>
      <c r="FX89" s="20"/>
      <c r="FY89" s="20"/>
      <c r="FZ89" s="20"/>
      <c r="GA89" s="20"/>
      <c r="GB89" s="20"/>
      <c r="GC89" s="20"/>
      <c r="GD89" s="20"/>
      <c r="GE89" s="20"/>
      <c r="GF89" s="20"/>
      <c r="GG89" s="20"/>
      <c r="GH89" s="20"/>
      <c r="GI89" s="20"/>
      <c r="GJ89" s="20"/>
      <c r="GK89" s="20"/>
      <c r="GL89" s="20"/>
      <c r="GM89" s="20"/>
      <c r="GN89" s="20"/>
      <c r="GO89" s="20"/>
      <c r="GP89" s="20"/>
    </row>
    <row r="90" spans="1:198" ht="15" customHeight="1" thickBot="1" x14ac:dyDescent="0.3">
      <c r="A90" s="14"/>
      <c r="C90" s="91" t="s">
        <v>0</v>
      </c>
      <c r="D90" s="92"/>
      <c r="E90" s="93">
        <f>E88+E89</f>
        <v>0</v>
      </c>
      <c r="F90" s="94"/>
      <c r="AY90" s="20"/>
      <c r="AZ90" s="20"/>
      <c r="BA90" s="20"/>
      <c r="BB90" s="20"/>
      <c r="BC90" s="20"/>
      <c r="BD90" s="20"/>
      <c r="BE90" s="20"/>
      <c r="BF90" s="20"/>
      <c r="BG90" s="20"/>
      <c r="BH90" s="20"/>
      <c r="BI90" s="20"/>
      <c r="BJ90" s="20"/>
      <c r="BK90" s="20"/>
      <c r="BL90" s="20"/>
      <c r="BM90" s="20"/>
      <c r="BN90" s="20"/>
      <c r="BO90" s="20"/>
      <c r="BP90" s="20"/>
      <c r="BQ90" s="20"/>
      <c r="BR90" s="20"/>
      <c r="BS90" s="20"/>
      <c r="BT90" s="20"/>
      <c r="BU90" s="20"/>
      <c r="BV90" s="20"/>
      <c r="BW90" s="20"/>
      <c r="BX90" s="20"/>
      <c r="BY90" s="20"/>
      <c r="BZ90" s="20"/>
      <c r="CA90" s="20"/>
      <c r="CB90" s="20"/>
      <c r="CC90" s="20"/>
      <c r="CD90" s="20"/>
      <c r="CE90" s="20"/>
      <c r="CF90" s="20"/>
      <c r="CG90" s="20"/>
      <c r="CH90" s="20"/>
      <c r="CI90" s="20"/>
      <c r="CJ90" s="20"/>
      <c r="CK90" s="20"/>
      <c r="CL90" s="20"/>
      <c r="CM90" s="20"/>
      <c r="CN90" s="20"/>
      <c r="CO90" s="20"/>
      <c r="CP90" s="20"/>
      <c r="CQ90" s="20"/>
      <c r="CR90" s="20"/>
      <c r="CS90" s="20"/>
      <c r="CT90" s="20"/>
      <c r="CU90" s="20"/>
      <c r="CV90" s="20"/>
      <c r="CW90" s="20"/>
      <c r="CX90" s="20"/>
      <c r="CY90" s="20"/>
      <c r="CZ90" s="20"/>
      <c r="DA90" s="20"/>
      <c r="DB90" s="20"/>
      <c r="DC90" s="20"/>
      <c r="DD90" s="20"/>
      <c r="DE90" s="20"/>
      <c r="DF90" s="20"/>
      <c r="DG90" s="20"/>
      <c r="DH90" s="20"/>
      <c r="DI90" s="20"/>
      <c r="DJ90" s="20"/>
      <c r="DK90" s="20"/>
      <c r="DL90" s="20"/>
      <c r="DM90" s="20"/>
      <c r="DN90" s="20"/>
      <c r="DO90" s="20"/>
      <c r="DP90" s="20"/>
      <c r="DQ90" s="20"/>
      <c r="DR90" s="20"/>
      <c r="DS90" s="20"/>
      <c r="DT90" s="20"/>
      <c r="DU90" s="20"/>
      <c r="DV90" s="20"/>
      <c r="DW90" s="20"/>
      <c r="DX90" s="20"/>
      <c r="DY90" s="20"/>
      <c r="DZ90" s="20"/>
      <c r="EA90" s="20"/>
      <c r="EB90" s="20"/>
      <c r="EC90" s="20"/>
      <c r="ED90" s="20"/>
      <c r="EE90" s="20"/>
      <c r="EF90" s="20"/>
      <c r="EG90" s="20"/>
      <c r="EH90" s="20"/>
      <c r="EI90" s="20"/>
      <c r="EJ90" s="20"/>
      <c r="EK90" s="20"/>
      <c r="EL90" s="20"/>
      <c r="EM90" s="20"/>
      <c r="EN90" s="20"/>
      <c r="EO90" s="20"/>
      <c r="EP90" s="20"/>
      <c r="EQ90" s="20"/>
      <c r="ER90" s="20"/>
      <c r="ES90" s="20"/>
      <c r="ET90" s="20"/>
      <c r="EU90" s="20"/>
      <c r="EV90" s="20"/>
      <c r="EW90" s="20"/>
      <c r="EX90" s="20"/>
      <c r="EY90" s="20"/>
      <c r="EZ90" s="20"/>
      <c r="FA90" s="20"/>
      <c r="FB90" s="20"/>
      <c r="FC90" s="20"/>
      <c r="FD90" s="20"/>
      <c r="FE90" s="20"/>
      <c r="FF90" s="20"/>
      <c r="FG90" s="20"/>
      <c r="FH90" s="20"/>
      <c r="FI90" s="20"/>
      <c r="FJ90" s="20"/>
      <c r="FK90" s="20"/>
      <c r="FL90" s="20"/>
      <c r="FM90" s="20"/>
      <c r="FN90" s="20"/>
      <c r="FO90" s="20"/>
      <c r="FP90" s="20"/>
      <c r="FQ90" s="20"/>
      <c r="FR90" s="20"/>
      <c r="FS90" s="20"/>
      <c r="FT90" s="20"/>
      <c r="FU90" s="20"/>
      <c r="FV90" s="20"/>
      <c r="FW90" s="20"/>
      <c r="FX90" s="20"/>
      <c r="FY90" s="20"/>
      <c r="FZ90" s="20"/>
      <c r="GA90" s="20"/>
      <c r="GB90" s="20"/>
      <c r="GC90" s="20"/>
      <c r="GD90" s="20"/>
      <c r="GE90" s="20"/>
      <c r="GF90" s="20"/>
      <c r="GG90" s="20"/>
      <c r="GH90" s="20"/>
      <c r="GI90" s="20"/>
      <c r="GJ90" s="20"/>
      <c r="GK90" s="20"/>
      <c r="GL90" s="20"/>
      <c r="GM90" s="20"/>
      <c r="GN90" s="20"/>
      <c r="GO90" s="20"/>
      <c r="GP90" s="20"/>
    </row>
    <row r="91" spans="1:198" s="20" customFormat="1" ht="12.75" customHeight="1" x14ac:dyDescent="0.25">
      <c r="A91" s="82" t="s">
        <v>9</v>
      </c>
      <c r="B91" s="82"/>
      <c r="C91" s="82"/>
      <c r="D91" s="82"/>
      <c r="E91" s="82"/>
      <c r="F91" s="82"/>
    </row>
    <row r="92" spans="1:198" s="20" customFormat="1" ht="12.75" customHeight="1" x14ac:dyDescent="0.25">
      <c r="A92" s="82" t="s">
        <v>10</v>
      </c>
      <c r="B92" s="82"/>
      <c r="C92" s="82"/>
      <c r="D92" s="82"/>
      <c r="E92" s="82"/>
      <c r="F92" s="82"/>
    </row>
    <row r="93" spans="1:198" s="20" customFormat="1" ht="12.75" customHeight="1" x14ac:dyDescent="0.25">
      <c r="A93" s="82" t="s">
        <v>11</v>
      </c>
      <c r="B93" s="82"/>
      <c r="C93" s="82"/>
      <c r="D93" s="82"/>
      <c r="E93" s="82"/>
      <c r="F93" s="82"/>
    </row>
    <row r="94" spans="1:198" s="20" customFormat="1" ht="12.75" customHeight="1" x14ac:dyDescent="0.25">
      <c r="A94" s="3"/>
      <c r="B94" s="82" t="s">
        <v>12</v>
      </c>
      <c r="C94" s="82"/>
      <c r="D94" s="82"/>
      <c r="E94" s="82"/>
      <c r="F94" s="82"/>
    </row>
    <row r="95" spans="1:198" s="20" customFormat="1" ht="12.75" customHeight="1" x14ac:dyDescent="0.25">
      <c r="A95" s="82" t="s">
        <v>32</v>
      </c>
      <c r="B95" s="82"/>
      <c r="C95" s="82"/>
      <c r="D95" s="82"/>
      <c r="E95" s="82"/>
      <c r="F95" s="82"/>
    </row>
    <row r="96" spans="1:198" s="20" customFormat="1" ht="12.75" customHeight="1" x14ac:dyDescent="0.25">
      <c r="A96" s="82" t="s">
        <v>21</v>
      </c>
      <c r="B96" s="82"/>
      <c r="C96" s="82"/>
      <c r="D96" s="82"/>
      <c r="E96" s="82"/>
      <c r="F96" s="82"/>
    </row>
    <row r="97" spans="1:198" s="20" customFormat="1" ht="12.75" customHeight="1" x14ac:dyDescent="0.25">
      <c r="A97" s="82" t="s">
        <v>20</v>
      </c>
      <c r="B97" s="82"/>
      <c r="C97" s="82"/>
      <c r="D97" s="82"/>
      <c r="E97" s="82"/>
      <c r="F97" s="82"/>
    </row>
    <row r="98" spans="1:198" s="20" customFormat="1" ht="12.75" customHeight="1" x14ac:dyDescent="0.25">
      <c r="A98" s="3"/>
      <c r="B98" s="82" t="s">
        <v>17</v>
      </c>
      <c r="C98" s="82"/>
      <c r="D98" s="82"/>
      <c r="E98" s="82"/>
      <c r="F98" s="8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  <c r="DN98" s="2"/>
      <c r="DO98" s="2"/>
      <c r="DP98" s="2"/>
      <c r="DQ98" s="2"/>
      <c r="DR98" s="2"/>
      <c r="DS98" s="2"/>
      <c r="DT98" s="2"/>
      <c r="DU98" s="2"/>
      <c r="DV98" s="2"/>
      <c r="DW98" s="2"/>
      <c r="DX98" s="2"/>
      <c r="DY98" s="2"/>
      <c r="DZ98" s="2"/>
      <c r="EA98" s="2"/>
      <c r="EB98" s="2"/>
      <c r="EC98" s="2"/>
      <c r="ED98" s="2"/>
      <c r="EE98" s="2"/>
      <c r="EF98" s="2"/>
      <c r="EG98" s="2"/>
      <c r="EH98" s="2"/>
      <c r="EI98" s="2"/>
      <c r="EJ98" s="2"/>
      <c r="EK98" s="2"/>
      <c r="EL98" s="2"/>
      <c r="EM98" s="2"/>
      <c r="EN98" s="2"/>
      <c r="EO98" s="2"/>
      <c r="EP98" s="2"/>
      <c r="EQ98" s="2"/>
      <c r="ER98" s="2"/>
      <c r="ES98" s="2"/>
      <c r="ET98" s="2"/>
      <c r="EU98" s="2"/>
      <c r="EV98" s="2"/>
      <c r="EW98" s="2"/>
      <c r="EX98" s="2"/>
      <c r="EY98" s="2"/>
      <c r="EZ98" s="2"/>
      <c r="FA98" s="2"/>
      <c r="FB98" s="2"/>
      <c r="FC98" s="2"/>
      <c r="FD98" s="2"/>
      <c r="FE98" s="2"/>
      <c r="FF98" s="2"/>
      <c r="FG98" s="2"/>
      <c r="FH98" s="2"/>
      <c r="FI98" s="2"/>
      <c r="FJ98" s="2"/>
      <c r="FK98" s="2"/>
      <c r="FL98" s="2"/>
      <c r="FM98" s="2"/>
      <c r="FN98" s="2"/>
      <c r="FO98" s="2"/>
      <c r="FP98" s="2"/>
      <c r="FQ98" s="2"/>
      <c r="FR98" s="2"/>
      <c r="FS98" s="2"/>
      <c r="FT98" s="2"/>
      <c r="FU98" s="2"/>
      <c r="FV98" s="2"/>
      <c r="FW98" s="2"/>
      <c r="FX98" s="2"/>
      <c r="FY98" s="2"/>
      <c r="FZ98" s="2"/>
      <c r="GA98" s="2"/>
      <c r="GB98" s="2"/>
      <c r="GC98" s="2"/>
      <c r="GD98" s="2"/>
      <c r="GE98" s="2"/>
      <c r="GF98" s="2"/>
      <c r="GG98" s="2"/>
      <c r="GH98" s="2"/>
      <c r="GI98" s="2"/>
      <c r="GJ98" s="2"/>
      <c r="GK98" s="2"/>
      <c r="GL98" s="2"/>
    </row>
    <row r="99" spans="1:198" s="20" customFormat="1" ht="12.75" customHeight="1" x14ac:dyDescent="0.25">
      <c r="A99" s="82" t="s">
        <v>33</v>
      </c>
      <c r="B99" s="82"/>
      <c r="C99" s="82"/>
      <c r="D99" s="82"/>
      <c r="E99" s="82"/>
      <c r="F99" s="8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  <c r="DT99" s="2"/>
      <c r="DU99" s="2"/>
      <c r="DV99" s="2"/>
      <c r="DW99" s="2"/>
      <c r="DX99" s="2"/>
      <c r="DY99" s="2"/>
      <c r="DZ99" s="2"/>
      <c r="EA99" s="2"/>
      <c r="EB99" s="2"/>
      <c r="EC99" s="2"/>
      <c r="ED99" s="2"/>
      <c r="EE99" s="2"/>
      <c r="EF99" s="2"/>
      <c r="EG99" s="2"/>
      <c r="EH99" s="2"/>
      <c r="EI99" s="2"/>
      <c r="EJ99" s="2"/>
      <c r="EK99" s="2"/>
      <c r="EL99" s="2"/>
      <c r="EM99" s="2"/>
      <c r="EN99" s="2"/>
      <c r="EO99" s="2"/>
      <c r="EP99" s="2"/>
      <c r="EQ99" s="2"/>
      <c r="ER99" s="2"/>
      <c r="ES99" s="2"/>
      <c r="ET99" s="2"/>
      <c r="EU99" s="2"/>
      <c r="EV99" s="2"/>
      <c r="EW99" s="2"/>
      <c r="EX99" s="2"/>
      <c r="EY99" s="2"/>
      <c r="EZ99" s="2"/>
      <c r="FA99" s="2"/>
      <c r="FB99" s="2"/>
      <c r="FC99" s="2"/>
      <c r="FD99" s="2"/>
      <c r="FE99" s="2"/>
      <c r="FF99" s="2"/>
      <c r="FG99" s="2"/>
      <c r="FH99" s="2"/>
      <c r="FI99" s="2"/>
      <c r="FJ99" s="2"/>
      <c r="FK99" s="2"/>
      <c r="FL99" s="2"/>
      <c r="FM99" s="2"/>
      <c r="FN99" s="2"/>
      <c r="FO99" s="2"/>
      <c r="FP99" s="2"/>
      <c r="FQ99" s="2"/>
      <c r="FR99" s="2"/>
      <c r="FS99" s="2"/>
      <c r="FT99" s="2"/>
      <c r="FU99" s="2"/>
      <c r="FV99" s="2"/>
      <c r="FW99" s="2"/>
      <c r="FX99" s="2"/>
      <c r="FY99" s="2"/>
      <c r="FZ99" s="2"/>
      <c r="GA99" s="2"/>
      <c r="GB99" s="2"/>
      <c r="GC99" s="2"/>
      <c r="GD99" s="2"/>
      <c r="GE99" s="2"/>
      <c r="GF99" s="2"/>
      <c r="GG99" s="2"/>
      <c r="GH99" s="2"/>
      <c r="GI99" s="2"/>
      <c r="GJ99" s="2"/>
      <c r="GK99" s="2"/>
      <c r="GL99" s="2"/>
    </row>
    <row r="100" spans="1:198" s="20" customFormat="1" ht="12.75" customHeight="1" x14ac:dyDescent="0.25">
      <c r="A100" s="3"/>
      <c r="B100" s="82" t="s">
        <v>34</v>
      </c>
      <c r="C100" s="82"/>
      <c r="D100" s="82"/>
      <c r="E100" s="82"/>
      <c r="F100" s="8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  <c r="EA100" s="2"/>
      <c r="EB100" s="2"/>
      <c r="EC100" s="2"/>
      <c r="ED100" s="2"/>
      <c r="EE100" s="2"/>
      <c r="EF100" s="2"/>
      <c r="EG100" s="2"/>
      <c r="EH100" s="2"/>
      <c r="EI100" s="2"/>
      <c r="EJ100" s="2"/>
      <c r="EK100" s="2"/>
      <c r="EL100" s="2"/>
      <c r="EM100" s="2"/>
      <c r="EN100" s="2"/>
      <c r="EO100" s="2"/>
      <c r="EP100" s="2"/>
      <c r="EQ100" s="2"/>
      <c r="ER100" s="2"/>
      <c r="ES100" s="2"/>
      <c r="ET100" s="2"/>
      <c r="EU100" s="2"/>
      <c r="EV100" s="2"/>
      <c r="EW100" s="2"/>
      <c r="EX100" s="2"/>
      <c r="EY100" s="2"/>
      <c r="EZ100" s="2"/>
      <c r="FA100" s="2"/>
      <c r="FB100" s="2"/>
      <c r="FC100" s="2"/>
      <c r="FD100" s="2"/>
      <c r="FE100" s="2"/>
      <c r="FF100" s="2"/>
      <c r="FG100" s="2"/>
      <c r="FH100" s="2"/>
      <c r="FI100" s="2"/>
      <c r="FJ100" s="2"/>
      <c r="FK100" s="2"/>
      <c r="FL100" s="2"/>
      <c r="FM100" s="2"/>
      <c r="FN100" s="2"/>
      <c r="FO100" s="2"/>
      <c r="FP100" s="2"/>
      <c r="FQ100" s="2"/>
      <c r="FR100" s="2"/>
      <c r="FS100" s="2"/>
      <c r="FT100" s="2"/>
      <c r="FU100" s="2"/>
      <c r="FV100" s="2"/>
      <c r="FW100" s="2"/>
      <c r="FX100" s="2"/>
      <c r="FY100" s="2"/>
      <c r="FZ100" s="2"/>
      <c r="GA100" s="2"/>
      <c r="GB100" s="2"/>
      <c r="GC100" s="2"/>
      <c r="GD100" s="2"/>
      <c r="GE100" s="2"/>
      <c r="GF100" s="2"/>
      <c r="GG100" s="2"/>
      <c r="GH100" s="2"/>
      <c r="GI100" s="2"/>
      <c r="GJ100" s="2"/>
      <c r="GK100" s="2"/>
      <c r="GL100" s="2"/>
    </row>
    <row r="101" spans="1:198" s="20" customFormat="1" x14ac:dyDescent="0.25">
      <c r="A101" s="82" t="s">
        <v>22</v>
      </c>
      <c r="B101" s="82"/>
      <c r="C101" s="82"/>
      <c r="D101" s="82"/>
      <c r="E101" s="82"/>
      <c r="F101" s="82"/>
    </row>
    <row r="102" spans="1:198" s="20" customFormat="1" x14ac:dyDescent="0.25">
      <c r="A102" s="3"/>
      <c r="B102" s="82" t="s">
        <v>30</v>
      </c>
      <c r="C102" s="82"/>
      <c r="D102" s="82"/>
      <c r="E102" s="82"/>
      <c r="F102" s="8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  <c r="DR102" s="2"/>
      <c r="DS102" s="2"/>
      <c r="DT102" s="2"/>
      <c r="DU102" s="2"/>
      <c r="DV102" s="2"/>
      <c r="DW102" s="2"/>
      <c r="DX102" s="2"/>
      <c r="DY102" s="2"/>
      <c r="DZ102" s="2"/>
      <c r="EA102" s="2"/>
      <c r="EB102" s="2"/>
      <c r="EC102" s="2"/>
      <c r="ED102" s="2"/>
      <c r="EE102" s="2"/>
      <c r="EF102" s="2"/>
      <c r="EG102" s="2"/>
      <c r="EH102" s="2"/>
      <c r="EI102" s="2"/>
      <c r="EJ102" s="2"/>
      <c r="EK102" s="2"/>
      <c r="EL102" s="2"/>
      <c r="EM102" s="2"/>
      <c r="EN102" s="2"/>
      <c r="EO102" s="2"/>
      <c r="EP102" s="2"/>
      <c r="EQ102" s="2"/>
      <c r="ER102" s="2"/>
      <c r="ES102" s="2"/>
      <c r="ET102" s="2"/>
      <c r="EU102" s="2"/>
      <c r="EV102" s="2"/>
      <c r="EW102" s="2"/>
      <c r="EX102" s="2"/>
      <c r="EY102" s="2"/>
      <c r="EZ102" s="2"/>
      <c r="FA102" s="2"/>
      <c r="FB102" s="2"/>
      <c r="FC102" s="2"/>
      <c r="FD102" s="2"/>
      <c r="FE102" s="2"/>
      <c r="FF102" s="2"/>
      <c r="FG102" s="2"/>
      <c r="FH102" s="2"/>
      <c r="FI102" s="2"/>
      <c r="FJ102" s="2"/>
      <c r="FK102" s="2"/>
      <c r="FL102" s="2"/>
      <c r="FM102" s="2"/>
      <c r="FN102" s="2"/>
      <c r="FO102" s="2"/>
      <c r="FP102" s="2"/>
      <c r="FQ102" s="2"/>
      <c r="FR102" s="2"/>
      <c r="FS102" s="2"/>
      <c r="FT102" s="2"/>
      <c r="FU102" s="2"/>
      <c r="FV102" s="2"/>
      <c r="FW102" s="2"/>
      <c r="FX102" s="2"/>
      <c r="FY102" s="2"/>
      <c r="FZ102" s="2"/>
      <c r="GA102" s="2"/>
      <c r="GB102" s="2"/>
      <c r="GC102" s="2"/>
      <c r="GD102" s="2"/>
      <c r="GE102" s="2"/>
      <c r="GF102" s="2"/>
      <c r="GG102" s="2"/>
      <c r="GH102" s="2"/>
      <c r="GI102" s="2"/>
      <c r="GJ102" s="2"/>
      <c r="GK102" s="2"/>
      <c r="GL102" s="2"/>
      <c r="GM102" s="2"/>
      <c r="GN102" s="2"/>
      <c r="GO102" s="2"/>
      <c r="GP102" s="2"/>
    </row>
    <row r="103" spans="1:198" s="20" customFormat="1" x14ac:dyDescent="0.25">
      <c r="A103" s="3"/>
      <c r="B103" s="82" t="s">
        <v>31</v>
      </c>
      <c r="C103" s="82"/>
      <c r="D103" s="82"/>
      <c r="E103" s="82"/>
      <c r="F103" s="82"/>
    </row>
  </sheetData>
  <mergeCells count="38">
    <mergeCell ref="B94:F94"/>
    <mergeCell ref="B103:F103"/>
    <mergeCell ref="B102:F102"/>
    <mergeCell ref="A101:F101"/>
    <mergeCell ref="B100:F100"/>
    <mergeCell ref="A99:F99"/>
    <mergeCell ref="B98:F98"/>
    <mergeCell ref="A97:F97"/>
    <mergeCell ref="A96:F96"/>
    <mergeCell ref="A95:F95"/>
    <mergeCell ref="A91:F91"/>
    <mergeCell ref="A92:F92"/>
    <mergeCell ref="A93:F93"/>
    <mergeCell ref="C88:D88"/>
    <mergeCell ref="E88:F88"/>
    <mergeCell ref="C89:D89"/>
    <mergeCell ref="E89:F89"/>
    <mergeCell ref="C90:D90"/>
    <mergeCell ref="E90:F90"/>
    <mergeCell ref="A1:F1"/>
    <mergeCell ref="A5:A7"/>
    <mergeCell ref="B5:B7"/>
    <mergeCell ref="C5:C7"/>
    <mergeCell ref="D5:D6"/>
    <mergeCell ref="E5:E7"/>
    <mergeCell ref="F5:F7"/>
    <mergeCell ref="A50:E50"/>
    <mergeCell ref="A44:F44"/>
    <mergeCell ref="A8:F8"/>
    <mergeCell ref="A20:F20"/>
    <mergeCell ref="A9:F9"/>
    <mergeCell ref="A12:F12"/>
    <mergeCell ref="A87:E87"/>
    <mergeCell ref="A52:F52"/>
    <mergeCell ref="A63:F63"/>
    <mergeCell ref="A55:F55"/>
    <mergeCell ref="A51:F51"/>
    <mergeCell ref="A81:F81"/>
  </mergeCells>
  <phoneticPr fontId="2" type="noConversion"/>
  <conditionalFormatting sqref="A44">
    <cfRule type="cellIs" dxfId="1" priority="132" stopIfTrue="1" operator="equal">
      <formula>0</formula>
    </cfRule>
  </conditionalFormatting>
  <conditionalFormatting sqref="A81">
    <cfRule type="cellIs" dxfId="0" priority="27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90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2022-12-09T12:35:27Z</dcterms:modified>
</cp:coreProperties>
</file>